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-12080" yWindow="-26900" windowWidth="44360" windowHeight="24820" tabRatio="500"/>
  </bookViews>
  <sheets>
    <sheet name="сенсоры" sheetId="1" r:id="rId1"/>
    <sheet name="предложения" sheetId="2" r:id="rId2"/>
    <sheet name="Лист2" sheetId="3" r:id="rId3"/>
  </sheets>
  <definedNames>
    <definedName name="_xlnm._FilterDatabase" localSheetId="0" hidden="1">сенсоры!$C$1:$C$78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2" i="1" l="1"/>
  <c r="F83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F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<sst xmlns="http://schemas.openxmlformats.org/spreadsheetml/2006/main" count="325" uniqueCount="205">
  <si>
    <t>Регистрация</t>
  </si>
  <si>
    <t>Авторизация</t>
  </si>
  <si>
    <t>Регистрация по смс</t>
  </si>
  <si>
    <t>Авторизация по смс</t>
  </si>
  <si>
    <t>Восстановление пароля по смс</t>
  </si>
  <si>
    <t>Баланс смс сервиса</t>
  </si>
  <si>
    <t>Ошибки 404</t>
  </si>
  <si>
    <t>Добавление в корзину из списка</t>
  </si>
  <si>
    <t>Добавление в корзину из деталки</t>
  </si>
  <si>
    <t>Изменение кол-ва в корзине</t>
  </si>
  <si>
    <t>Подписка на товар</t>
  </si>
  <si>
    <t xml:space="preserve">Логи сервера: PHP Fatal error </t>
  </si>
  <si>
    <t>Минимальный размер страницы</t>
  </si>
  <si>
    <t>Определенные текст на странице</t>
  </si>
  <si>
    <t>Доступность БД</t>
  </si>
  <si>
    <t>Появление медленных запросов</t>
  </si>
  <si>
    <t>Высокий load avarage</t>
  </si>
  <si>
    <t>Доступная ОП, размер свопа</t>
  </si>
  <si>
    <t>Скорость сети на сервере</t>
  </si>
  <si>
    <t>Регулярность бекапов</t>
  </si>
  <si>
    <t>Неверные настройки РНР</t>
  </si>
  <si>
    <t>Неверные настройки MySQL</t>
  </si>
  <si>
    <t>Доступность и корректность robots.txt</t>
  </si>
  <si>
    <t>Доступность и актуальность sitemap</t>
  </si>
  <si>
    <t>Перестали поступать новые заказы</t>
  </si>
  <si>
    <t>Мониторинг доступности сайта из-вне</t>
  </si>
  <si>
    <t>Оформление заказа под авторизованным юзером</t>
  </si>
  <si>
    <t>Оформление заказа под новым юзером</t>
  </si>
  <si>
    <t>Категория</t>
  </si>
  <si>
    <t>Сервер</t>
  </si>
  <si>
    <t>SEO</t>
  </si>
  <si>
    <t>Интеграции</t>
  </si>
  <si>
    <t>Наличие ip емейл сервера в спам базах</t>
  </si>
  <si>
    <t>Окончание сертификата ssl</t>
  </si>
  <si>
    <t>окончание лицензии битрикса/битрикс24</t>
  </si>
  <si>
    <t xml:space="preserve">Логи сервера: Nginxl error </t>
  </si>
  <si>
    <t>Битрикс</t>
  </si>
  <si>
    <t>Свободное место на дисках</t>
  </si>
  <si>
    <t>Файл выгрузки в ЯМ валиден</t>
  </si>
  <si>
    <t>Файл выгрузки в ЯМ формируется по расписанию</t>
  </si>
  <si>
    <t>Возрастающая нагрузка</t>
  </si>
  <si>
    <t>Работает почта на сайте</t>
  </si>
  <si>
    <t>Наличие корректных метатегов</t>
  </si>
  <si>
    <t>Страница оформления заказа открывается без фатала и с нужным контентом</t>
  </si>
  <si>
    <t>Страница корзины открывается без фатала и с нужным контентом</t>
  </si>
  <si>
    <t>Страница регистрации открывается без фатала и с нужным контентом</t>
  </si>
  <si>
    <t>Страница восстановления пароля открывается без фатала и с нужным контентом</t>
  </si>
  <si>
    <t>Страница/форма авторизации открывается без фатала и с нужным контентом</t>
  </si>
  <si>
    <t>Расчет доставки в оформлении заказа работает</t>
  </si>
  <si>
    <t>&gt;&gt;&gt; Главная страница открывается и на ней есть нужный текст</t>
  </si>
  <si>
    <t>Ошибка выгрузки товаров из 1С на сайт</t>
  </si>
  <si>
    <t>Ошибка загрузки каталога товаров из SAP на сайт</t>
  </si>
  <si>
    <t>Ошибка передачи заказа с сайта в 1С</t>
  </si>
  <si>
    <t>Ошибка проверки бонусного баланса</t>
  </si>
  <si>
    <t>Ошибка передачи начисленного бонуса в 1С/SAP</t>
  </si>
  <si>
    <t>Страница сайта загружается за нужное время</t>
  </si>
  <si>
    <t>Открытие списка товаров</t>
  </si>
  <si>
    <t>Открытие страницы товара</t>
  </si>
  <si>
    <t>Интернет-магазинам</t>
  </si>
  <si>
    <t>Сайтам</t>
  </si>
  <si>
    <t>Удаление товара из корзины</t>
  </si>
  <si>
    <t>Торговые площадки</t>
  </si>
  <si>
    <t>Форма заказа услуги/товара работает корректно</t>
  </si>
  <si>
    <t>Форма заказа кредитной карты работает корректно</t>
  </si>
  <si>
    <t>Банкам</t>
  </si>
  <si>
    <t>Форма открытия счета работает корректно</t>
  </si>
  <si>
    <t>Форма заявки на ипотеку работает корректно</t>
  </si>
  <si>
    <t>Калькулятор на автокредит работает корректно</t>
  </si>
  <si>
    <t>Ипотечный калькулятор работает корректно</t>
  </si>
  <si>
    <t>Калькулятор потребительского кредита работает корректно</t>
  </si>
  <si>
    <t>Форма обратной связи работает корректно</t>
  </si>
  <si>
    <t>Форма обратного звонка работает корректно</t>
  </si>
  <si>
    <t>Форма обращения в тех. поддержку работает корректно</t>
  </si>
  <si>
    <t>Доступность внешних веб-сервисов</t>
  </si>
  <si>
    <t>Форма уведомлений в рамках 161- ФЗ работает корректно</t>
  </si>
  <si>
    <t>Активный сенсор: отключение недоступной службый доставки и подключение
альтернативной</t>
  </si>
  <si>
    <t>Активный сенсор: отключение недоступной службый оплаты и подключение
альтернативной</t>
  </si>
  <si>
    <t>Nginx доступен и работает</t>
  </si>
  <si>
    <t>HTTP/HTTPS сервис доступен и работает</t>
  </si>
  <si>
    <t>Контроль загруженности диска (disk i/o operations)</t>
  </si>
  <si>
    <t>Умный фильтр в каталоге товаров работает корректно</t>
  </si>
  <si>
    <t>Контроль корректности цены на товар/товары</t>
  </si>
  <si>
    <t>Контроль изменения верстки и контента страницы</t>
  </si>
  <si>
    <t>Полное описание</t>
  </si>
  <si>
    <t>Проверяет форму работу форму авторизации на сайте. Пытается зайти как зарегистрированный пользователь. При ошибке или неудачной авторизации мгновенно отправляет уведомление.</t>
  </si>
  <si>
    <t>Проверяет форму работу форму регистрации. Пытается зарегистрировать тестового пользователя. При ошибке или неудачной регистрации мгновенно отправляет уведомление.</t>
  </si>
  <si>
    <t>Сенсор проверяет форму восстановления пароля, пытается восстановить пароль у тестового пользователя. При ошибке формы отправляет уведомление</t>
  </si>
  <si>
    <t>Работа формы восстановления пароля</t>
  </si>
  <si>
    <t>Полная проверка функции восстановления пароля</t>
  </si>
  <si>
    <t>Робот запрашивает новый пароль, получает его на почту, переходит по ссылке и пытается установить новый пароль. При ошибке отправляет мгновенное уведомление</t>
  </si>
  <si>
    <t>Робот регистрируется на сайте по смс, вводит проверочный код</t>
  </si>
  <si>
    <t>Робот авторизуется на сайте по смс, вводит проверочный код</t>
  </si>
  <si>
    <t>Робот запрашивает новый пароль через форму восстановления пароля, получает код или пароль на смс и меняет пароль на сайте</t>
  </si>
  <si>
    <t>Робот периодически запрашивает баланс вашего смс-сервиса через API и при достижении установленных пороговых значений баланса высылает вам мгновенное уведомление.</t>
  </si>
  <si>
    <t>Собирает с сайта страницы с ошибкой 404, отправляет их в систему отчетности в личном кабинете Sensorium</t>
  </si>
  <si>
    <t>Робот открывает список товаров, находит нужный товар или проверяет, что список товаров открывается без ошибок</t>
  </si>
  <si>
    <t>Робот открывает определенную страницу товара, делает проверки, что доступна кнопка В корзину, товар есть в наличии, выполняет другие проверки</t>
  </si>
  <si>
    <t>Открывает список товаров определенного раздела добавляет товар в корзину, проверяет, что товар добавлен.</t>
  </si>
  <si>
    <t>Открывает страницу пределенного товара и  добавляет товар в корзину, проверяет, что товар добавлен.</t>
  </si>
  <si>
    <t>Робот добавляет товар в корзину, переходит на страницу корзины и пытается удалить товар из корзины</t>
  </si>
  <si>
    <t>Робот добавляет товар в корзину, переходит в оформление заказа, вводит город и/или индекс доставки, проверяет, что появляется нужна служба/службы доставки с ценой и сроком доставки. Может проверять работу конкретной службы или нескольких служб доставки сразу.</t>
  </si>
  <si>
    <t>Сенсор подключается 1 раз и работает постоянно. При появлении ошибок, предупреждений РНР отправляет вам уведомление ии записывает их в отчет в Личном кабинете Sensorium.</t>
  </si>
  <si>
    <t>Сенсор подключается 1 раз и работает постоянно. При появлении ошибок в логе NGINX отправляет вам уведомление ии записывает их в отчет в Личном кабинете Sensorium.</t>
  </si>
  <si>
    <t>Код ответа сервера по странице</t>
  </si>
  <si>
    <t>Проверяет код ответа сервера по нужной странице, если нужный статус по странице не получен, сообщает об ошибке.</t>
  </si>
  <si>
    <t>Робот помогает контролировать, что нужная страница имеет минимальный размер, например, 200 Кб, и таким образом, содержит и загружает контент.</t>
  </si>
  <si>
    <t>Проверяет наличие на определенной странице текста любого объема: от 1 слова до абзаца. Сенсор чувствителен до 1 знака. Если, например, вы удалите запятую, это будет считаться ошибкой.</t>
  </si>
  <si>
    <t>Отслеживает и логгирует медленные запросы к MySQL, записывает их в систему отчетности.</t>
  </si>
  <si>
    <t>Контролирует объем свободной оперативной памяти на сервере или виртуальной машине, вовремя уведомляет об утечках или превышении порогвых значений.</t>
  </si>
  <si>
    <t>Проверятся, что бекапы делаются с нужной периодичностью и что файлы бекапа ненулевого размера</t>
  </si>
  <si>
    <t>Для сайтов и корпоративных порталов на Битриксе проверяется, что все нужные настройки РНР установлены с корректными значениями.</t>
  </si>
  <si>
    <t>Для сайтов и корпоративных порталов на Битриксе проверяется, что все нужные настройки MySQL установлены с корректными значениями.</t>
  </si>
  <si>
    <t>Робот проверяет, что файл robots.txt существует, он не пуст и его содержание валидно.</t>
  </si>
  <si>
    <t>Робот проверяет, что файл sitemap существует, он не пуст и его содержание валидно. Также может проверяться дата создания файла.</t>
  </si>
  <si>
    <t>Если в вашем интернет-магазине заказы оформляются регулярно и каждый час оформляется минимум 1 заказ, то наш робот может проверять, что за определенный промежуток времени появляется как минимум 1 или несколько заказов. Отсутствие заказов является ошибкой, вы получаете об этом уведомление в Telegram.</t>
  </si>
  <si>
    <t>Робот проверяет доступность вашего сайта/интернет-магазина из нескольких географических точек.</t>
  </si>
  <si>
    <t>Робот проверяет, что главная страница сайта открывается и на ней есть нужный блок или текст. Это позволяет быть уверенным, что контент на главной странице формируется корректно.</t>
  </si>
  <si>
    <t>Многофункцинальный сенсор проверяет доступность внешних сервисов для вашего сайта. Сенсор периодически обращается с вашего сайта к подключенным вами веб-сервисам (доставка, оплата, 1С, SAP и много другое) с вашими уникальными данными. Если внешний веб-сервис недоступен или дает отрицательный ответ, вы получаете уведомление в Telegram.</t>
  </si>
  <si>
    <t>Робот периодически проверяет наличие ip-адреса вашего сайта, портала, почтового сервиса в международных спам-базах. Если ip-адрес обнаружен в какой-либо базе, вы получаете об этом уведомление в Telegram.</t>
  </si>
  <si>
    <t>Робот отслеживает дату окончания окончания ssl-сертификата и предупреждает в Telegram за нужное вам кол-во дней, чтобы вы успели продлить сертификат.</t>
  </si>
  <si>
    <t>Робот отслеживает срок окончания активности лицензии Битрикс на любые продукты и редакции и предупреждает вас в Telegram о необходимости продлить лицензию.</t>
  </si>
  <si>
    <t>Робот периодически проверяет файл, выгружаемый в Яндекс.Маркет (YML) на соответствие формату, сообщает об ошибках в Telegram</t>
  </si>
  <si>
    <t>Робот проверяет, что файл выгрузки в Яндекс.Маркет или на другие площадки в формате YML формирует с нужной периодичностью. При нарушении периодичностьи сообщает в Telegram</t>
  </si>
  <si>
    <t>Робот отслеживает показатели нагрузки и при выявлении тенденции на увеличение немедленно уведомляет в Telegram</t>
  </si>
  <si>
    <t>Отправляет с сайта тестовое письмо отслеживает факт его доставки. С этим сенсором вы всегда уверены, что с ваши клиенты получают письма с сайта.</t>
  </si>
  <si>
    <t>Робот проверяет на целевой странице наличие нужных метатегов, от title, keywords, description - до тегов open graph.</t>
  </si>
  <si>
    <t>№</t>
  </si>
  <si>
    <t>раз в час</t>
  </si>
  <si>
    <t>раз в день</t>
  </si>
  <si>
    <t>раз в 5 мин.</t>
  </si>
  <si>
    <t>Сенсор</t>
  </si>
  <si>
    <t>Интервал</t>
  </si>
  <si>
    <t>Частота</t>
  </si>
  <si>
    <t>время</t>
  </si>
  <si>
    <t>частота</t>
  </si>
  <si>
    <t>5 минут</t>
  </si>
  <si>
    <t>час</t>
  </si>
  <si>
    <t>день</t>
  </si>
  <si>
    <t>х</t>
  </si>
  <si>
    <t>Цена, тариф</t>
  </si>
  <si>
    <t>Робот добавляет товар в корзину, переходит на страницу корзины и пытается увеличить и затем уменьшить кол-во товара в корзине. Если изменение кол-ва не работает, сообщает вам в Telegram.</t>
  </si>
  <si>
    <t>Робот как обычный пользователь, заходит на сайт, вводит логин и пароль, добавляет товар в корзину и пытается оформить заказ. При ошибке уведомляет в ваш Telegram канал.</t>
  </si>
  <si>
    <t>Робот как обычный пользователь, заходит на сайт, добавляет товар в корзину и пытается оформить заказ как новый покупатель. При ошибке уведомляет в ваш Telegram канал.</t>
  </si>
  <si>
    <t>Если на вашем сайте/интернет-магазине можно подписаться на товар, которого нет в наличии, то данный робот находит такой товар, пытается кликнуть на кнопку подписки и заполнить форму заявки на отсутствующий товар. При ошибке сообщает вам в Telegram.</t>
  </si>
  <si>
    <t>На уровне сервера проверяет работу mysql сервиса, при недоступности сообщает в Telegram</t>
  </si>
  <si>
    <t>Сенсор отслеживает показатель load average за последние 15 минут и при превышении установленного значения сообщает в Telegram</t>
  </si>
  <si>
    <t>Проверяет свободное место на дисках вашего сервера или виртуальной машины. При уменьшении свободного места до критического значение (устанавливается вами) отправляет уведомление в Telegram</t>
  </si>
  <si>
    <t>Робот проверяет скорость сети путем скачания или закачивания тестового файла большого размера. Среднее за сеанс значение скорости и выступает как контрольное. При понижении контрольного значения ниже определенного уровня, срабатывает предупреждение в Telegram.</t>
  </si>
  <si>
    <t>Проверяется факт открытия страницы оформления заказа, наличия нужных блоков контента и отсутствия сообщений об ошибке</t>
  </si>
  <si>
    <t>Проверяется факт открытия страницы корзины, наличия нужных блоков контента и отсутствия  сообщений об ошибке</t>
  </si>
  <si>
    <t>Проверяется факт открытия страницы регистрации наличия, нужных блоков контента и отсутствия  сообщений об ошибке</t>
  </si>
  <si>
    <t>Проверяется факт открытия страницы/формы авторизации, наличия нужных блоков контента и отсутствия сообщений об ошибке</t>
  </si>
  <si>
    <t>Проверяется факт открытия страницы/формы восстановления пароля, наличия нужных блоков контента и отсутствия сообщений об ошибке</t>
  </si>
  <si>
    <t>Сенсор подключается к логам выгрузки товаров из 1С на сайта и отслеживает любые ошибки, возникшие в результате автоматического обмена между 1с и сайтом. Ошибки передаются в канал Telegram</t>
  </si>
  <si>
    <t>Сенсор подключается к логам обмена заказами между 1С на сайтом и отслеживает любые ошибки, возникшие в результате автоматического обмена. Ошибки передаются в канал Telegram</t>
  </si>
  <si>
    <t>Ошибка обновления остатков SAP/Axapta/Navision</t>
  </si>
  <si>
    <t>Робот подключается к логам обмена сайта и ERP или отслеживает события ошибок обмена. Ошибки передаются в систему отчетности и канал Telegram.</t>
  </si>
  <si>
    <t>Ошибка передачи заказа в SAP/Axapta/Navision</t>
  </si>
  <si>
    <t>Сенсор сообщает об ошибках, возникших при передачи заказа с сайта в ERP-систему. Ошибки записываются в систему отчетности и передаются в канал Telegram.</t>
  </si>
  <si>
    <t>Робот отслеживает ошибки, возникающие при передаче товаров из ERP (SAP/Axapta/Navision) на сайт. Ошибки записываются в систему отчетности и передаются в канал Telegram.</t>
  </si>
  <si>
    <t>Ошибка получения бонусов из 1С/SAP/Navision/Axapta на сайт</t>
  </si>
  <si>
    <t>Сенсор записывает и передает в систему отчетности и канал Telegram ошибки, возникающие при передаче бонуснных тразнакций из ERP-систем на сайт.</t>
  </si>
  <si>
    <t>Робот периодически запрашивает веб-сервис для проверки бонусного баланса, при ошибках сообщает в канал Telegram.</t>
  </si>
  <si>
    <t>Сенсор подключается к логам или событям обмена ERP-системы и сайта и записывает в систему отчетности ошибки передачи бонуснов к начислению с сайта в бонусную ERP-систему. Также возможна отправка сообщеий об ошибках в канал Telegram.</t>
  </si>
  <si>
    <t>Сенсор отслеживает полное время загрузки в браузере целевой страницы сайта. При превышении нормативного показателя передает предупреждение в канал Telegram.</t>
  </si>
  <si>
    <t>Подключается для продающих страниц или интернет-магазинов и отслеживает корректную работу формы заказа товара/услуги. При ошибка работы сообщает в канал Telegram.</t>
  </si>
  <si>
    <t>Сенсор подключается на сайте банка и продающих банковских страницах и заполняет форму заказа кредитной карты как реальный пользователь. При выявлении ошибок в работе формы передает сообщение в канал Telegram.</t>
  </si>
  <si>
    <t>Сенсор подключается на сайте банка и продающих банковских страницах и заполняет форму открытия счета как реальный пользователь. При выявлении ошибок в работе формы передает сообщение в канал Telegram.</t>
  </si>
  <si>
    <t>Сенсор подключается на сайте банка и продающих банковских страницах и заполняет форму на ипотечный кредит как реальный пользователь. При выявлении ошибок в работе формы передает сообщение в канал Telegram.</t>
  </si>
  <si>
    <t>Сенсор подключается на сайте банка и продающих банковских страницах и заполняет форму на автокредит как реальный пользователь. При выявлении ошибок в работе формы передает сообщение в канал Telegram.</t>
  </si>
  <si>
    <t>Сенсор с выбранной периодичностью производит расчет ипотечного кредита по согласованным сценариям как реальный пользователь. При выявлении отклонений или ошибок в работе ипотечного калькулятора передает сообщение в канал Telegram.</t>
  </si>
  <si>
    <t>Сенсор с выбранной периодичностью производит расчет потребительского кредита по согласованным сценариям как реальный пользователь. При выявлении отклонений или ошибок в работе кредитного калькулятора передает сообщение в канал Telegram.</t>
  </si>
  <si>
    <t>Робот заполняет форму обратной связи и проверяет корректность ее работы на всех этапах по согласованному сценарию. При выявлении ошибок или отклонений сообщает в канал Telegram.</t>
  </si>
  <si>
    <t>Робот заполняет форму заказ обратного звонка и проверяет корректность ее работы на всех этапах по согласованному сценарию. При выявлении ошибок или отклонений сообщает в канал Telegram.</t>
  </si>
  <si>
    <t>Робот заполняет форму обращения в тех.поддержку, ее логику работы, страницу подтверждения, факт получения письма с номером обращения на почту. При выявлении ошибок или отклонений сообщает в канал Telegram.</t>
  </si>
  <si>
    <t>Сенсор заполняет форму как реальный пользователь. При выявлении ошибок в работе формы сообщает в канал Telegram.</t>
  </si>
  <si>
    <t>Активный сенсор встраивается в систему оформления заказа, проверяет доступность веб-сервиса службы доставки, при отсутствии ответа или недоступности сервера службы доставки отключает эту службу и активирует вместо нее альтернативную доставку.</t>
  </si>
  <si>
    <t>Активный сенсор встраивается в систему оформления заказа, проверяет доступность веб-сервиса одной или нескольких служб оплаты при отсутствии ответа или недоступности сервера службы доставки отключает эту службу доставки и активирует вместо нее альтернативную доставку.</t>
  </si>
  <si>
    <t>Сенсор проверяет в рамках услуги мониторинга веб-сервера, что NGINX-сервер работает корректно и доступен. При нарушениях сообщает в канал Telegram.</t>
  </si>
  <si>
    <t>Сенсор проверяет доступность главной страницы сайта по протоколам HTTP/HTTPS. При нарушениях сообщает в канал Telegram.</t>
  </si>
  <si>
    <t>В рамках мониторинга сервера сенсор отслеживает количество дисковых операция чтения и записи, пре превышении нормативных показателей сообщает в канал Telegram.</t>
  </si>
  <si>
    <t>Сенсор периодически проверяет как реальный пользователь, что умный фильтр подбора товара по свойства в каталоге товаров интернет-магазина работает корректно и с предсказуемым результатом. При ошибках или отклонении от норматива сообщает в канал Telegram.</t>
  </si>
  <si>
    <t>Сенсор помогает в автоматическом режиме проверять корректность цен на ряд товаров в интернет-магазине. Если цена на товар не соответствует заданной, сообщает об ошибке в канал  Telegram.</t>
  </si>
  <si>
    <t>Сенсор делает снапшоты/скриншоты целевой страницы в браузере и с помощью нейросети сравнивает полученное изображение с эталонным. С помощью сенсора можно отслеживать ошибки и нарушения, возникающие при изменении стилей css, файлов js, html. Сенсор умеет отличать измененный по контенту блок сайта и блок с нарушенной версткой.</t>
  </si>
  <si>
    <t>Контроль рекомендуемой розничной цены на сайтах дилеров, партнеров, реселлеров.</t>
  </si>
  <si>
    <t xml:space="preserve"> Сенсор обходит сайты ваших дилеров, реселлеров, партнеров и т.п. и проверяет цены товаров на соответствие рекомендуемой цене. При нарушении сообщает сайт, страницу товара и факт отклонения цены в Telegram и записывает в систему отчетности.</t>
  </si>
  <si>
    <t>Подключение , руб</t>
  </si>
  <si>
    <t>Тариф руб./мес.</t>
  </si>
  <si>
    <t>Условия работы</t>
  </si>
  <si>
    <t xml:space="preserve">1
</t>
  </si>
  <si>
    <t>Чтобы сенсоры работали с наибольшей точностью, их необходимо настроить под конкретный сайт. Именно поэтому нужно оплатить Подключение каждого сенсора. Подключение оплачивается 1 раз.</t>
  </si>
  <si>
    <t>Если во время работы сенсоров вы меняете страницу, мы бесплатно адаптируем сенсор под эти изменения.</t>
  </si>
  <si>
    <t xml:space="preserve">Минимальная сумма абонентской платы - 3000 руб. </t>
  </si>
  <si>
    <t>Абонентская плата за месяц равняется сумме абонентской платы за все выбранные сенсоры.</t>
  </si>
  <si>
    <t>Скидки</t>
  </si>
  <si>
    <t>за 3 месяца - скидка 3%</t>
  </si>
  <si>
    <t>за 6 месяцев - скидка 6%</t>
  </si>
  <si>
    <t>за 9 месяцев - скидка 9%</t>
  </si>
  <si>
    <t>за 12 месяцев - скидка 12%</t>
  </si>
  <si>
    <t>Скидка на абонентскую плату при оплате за несколько месяцев вперед.</t>
  </si>
  <si>
    <t>Минимальный срок обслуживания - 1 месяц.</t>
  </si>
  <si>
    <t>Гарантии и возврат средств</t>
  </si>
  <si>
    <t>Плата за подключение не возвращается</t>
  </si>
  <si>
    <t>Абонентская плата возвращается пропорционально кол-ву дней обслуживания.</t>
  </si>
  <si>
    <t>Мы отслеживаем точность работы сенсоров и отлаживаем их при случайных или ложных срабатываниях за свой счет.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</si>
</sst>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0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2" borderId="0" xfId="0" applyFont="1" applyFill="1"/>
    <xf numFmtId="0" fontId="4" fillId="0" borderId="0" xfId="0" applyFont="1" applyFill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30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</cellStyles>
  <dxfs count="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Таблица2" displayName="Таблица2" ref="B3:E13" totalsRowShown="0">
  <autoFilter ref="B3:E13"/>
  <tableColumns count="4">
    <tableColumn id="1" name="частота"/>
    <tableColumn id="2" name="5 минут" dataDxfId="1"/>
    <tableColumn id="3" name="час" dataDxfId="0"/>
    <tableColumn id="4" name="день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A42" workbookViewId="0">
      <pane ySplit="860" topLeftCell="A85" activePane="bottomLeft"/>
      <selection activeCell="F1" sqref="F1"/>
      <selection pane="bottomLeft" activeCell="F114" sqref="F114"/>
    </sheetView>
  </sheetViews>
  <sheetFormatPr baseColWidth="10" defaultRowHeight="15" x14ac:dyDescent="0"/>
  <cols>
    <col min="1" max="1" width="6.83203125" style="3" customWidth="1"/>
    <col min="2" max="2" width="70.5" customWidth="1"/>
    <col min="3" max="3" width="20.1640625" style="10" customWidth="1"/>
    <col min="4" max="4" width="82.5" style="2" customWidth="1"/>
    <col min="5" max="5" width="23.5" style="3" customWidth="1"/>
    <col min="6" max="6" width="20.1640625" customWidth="1"/>
    <col min="7" max="7" width="8.83203125" customWidth="1"/>
    <col min="8" max="13" width="7" customWidth="1"/>
    <col min="14" max="23" width="8.83203125" customWidth="1"/>
  </cols>
  <sheetData>
    <row r="1" spans="1:25" s="1" customFormat="1">
      <c r="A1" s="1" t="s">
        <v>126</v>
      </c>
      <c r="B1" s="1" t="s">
        <v>130</v>
      </c>
      <c r="C1" s="9" t="s">
        <v>28</v>
      </c>
      <c r="D1" s="11" t="s">
        <v>83</v>
      </c>
      <c r="E1" s="4" t="s">
        <v>186</v>
      </c>
      <c r="F1" s="1" t="s">
        <v>187</v>
      </c>
      <c r="G1" s="8" t="s">
        <v>128</v>
      </c>
      <c r="H1" s="8"/>
      <c r="I1" s="8"/>
      <c r="J1" s="8"/>
      <c r="K1" s="8"/>
      <c r="L1" s="8"/>
      <c r="M1" s="8"/>
      <c r="N1" s="8"/>
      <c r="O1" s="8" t="s">
        <v>127</v>
      </c>
      <c r="P1" s="8"/>
      <c r="Q1" s="8"/>
      <c r="R1" s="8"/>
      <c r="S1" s="8"/>
      <c r="T1" s="8"/>
      <c r="U1" s="8"/>
      <c r="V1" s="8"/>
      <c r="W1" s="8"/>
      <c r="X1" s="8"/>
      <c r="Y1" s="1" t="s">
        <v>129</v>
      </c>
    </row>
    <row r="2" spans="1:25" s="1" customFormat="1">
      <c r="C2" s="9"/>
      <c r="D2" s="11"/>
      <c r="E2" s="3"/>
      <c r="G2" s="5">
        <v>1</v>
      </c>
      <c r="H2" s="5">
        <v>2</v>
      </c>
      <c r="I2" s="5">
        <v>3</v>
      </c>
      <c r="J2" s="5">
        <v>4</v>
      </c>
      <c r="K2" s="5">
        <v>5</v>
      </c>
      <c r="L2" s="5">
        <v>6</v>
      </c>
      <c r="M2" s="5">
        <v>7</v>
      </c>
      <c r="N2" s="5">
        <v>8</v>
      </c>
      <c r="O2" s="6">
        <v>1</v>
      </c>
      <c r="P2" s="6">
        <v>2</v>
      </c>
      <c r="Q2" s="6">
        <v>3</v>
      </c>
      <c r="R2" s="6">
        <v>4</v>
      </c>
      <c r="S2" s="6">
        <v>5</v>
      </c>
      <c r="T2" s="6">
        <v>6</v>
      </c>
      <c r="U2" s="6">
        <v>7</v>
      </c>
      <c r="V2" s="6">
        <v>8</v>
      </c>
      <c r="W2" s="6">
        <v>9</v>
      </c>
      <c r="X2" s="6">
        <v>10</v>
      </c>
      <c r="Y2" s="7">
        <v>1</v>
      </c>
    </row>
    <row r="3" spans="1:25" ht="54">
      <c r="A3" s="16">
        <v>1</v>
      </c>
      <c r="B3" s="17" t="s">
        <v>0</v>
      </c>
      <c r="C3" s="12" t="s">
        <v>58</v>
      </c>
      <c r="D3" s="13" t="s">
        <v>85</v>
      </c>
      <c r="E3" s="3">
        <v>700</v>
      </c>
      <c r="F3" s="3">
        <f>E3/2</f>
        <v>350</v>
      </c>
      <c r="G3" s="3">
        <f>$F3*1</f>
        <v>350</v>
      </c>
      <c r="H3" s="3">
        <f>$F3*1</f>
        <v>350</v>
      </c>
      <c r="I3" s="3">
        <f>$F3*1</f>
        <v>350</v>
      </c>
      <c r="J3" s="3">
        <f>$F3*1</f>
        <v>350</v>
      </c>
      <c r="K3" s="3">
        <f>$F3*1</f>
        <v>350</v>
      </c>
      <c r="L3" s="3">
        <f>$F3*1</f>
        <v>350</v>
      </c>
      <c r="M3" s="3">
        <f>$F3*1</f>
        <v>350</v>
      </c>
      <c r="N3" s="3">
        <f>$F3*1</f>
        <v>350</v>
      </c>
      <c r="O3" s="3">
        <f>$F3*1</f>
        <v>350</v>
      </c>
      <c r="P3" s="3">
        <f>$F3*1.1</f>
        <v>385.00000000000006</v>
      </c>
      <c r="Q3" s="3">
        <f>$F3*1.2</f>
        <v>420</v>
      </c>
      <c r="R3" s="3">
        <f>$F3*1.3</f>
        <v>455</v>
      </c>
      <c r="S3" s="3">
        <f>$F3*1.4</f>
        <v>489.99999999999994</v>
      </c>
      <c r="T3" s="3">
        <f>$F3*1.5</f>
        <v>525</v>
      </c>
      <c r="U3" s="3">
        <f>$F3*1.6</f>
        <v>560</v>
      </c>
      <c r="V3" s="3">
        <f>$F3*1.7</f>
        <v>595</v>
      </c>
      <c r="W3" s="3">
        <f>$F3*1.8</f>
        <v>630</v>
      </c>
      <c r="X3" s="3">
        <f>$F3*1.9</f>
        <v>665</v>
      </c>
      <c r="Y3" s="3">
        <f>$F3*2</f>
        <v>700</v>
      </c>
    </row>
    <row r="4" spans="1:25" ht="54">
      <c r="A4" s="16">
        <v>2</v>
      </c>
      <c r="B4" s="17" t="s">
        <v>1</v>
      </c>
      <c r="C4" s="12" t="s">
        <v>58</v>
      </c>
      <c r="D4" s="13" t="s">
        <v>84</v>
      </c>
      <c r="E4" s="3">
        <v>350</v>
      </c>
      <c r="F4" s="3">
        <f>E4/2</f>
        <v>175</v>
      </c>
      <c r="G4" s="3">
        <f>$F4*1</f>
        <v>175</v>
      </c>
      <c r="H4" s="3">
        <f>$F4*1</f>
        <v>175</v>
      </c>
      <c r="I4" s="3">
        <f>$F4*1</f>
        <v>175</v>
      </c>
      <c r="J4" s="3">
        <f>$F4*1</f>
        <v>175</v>
      </c>
      <c r="K4" s="3">
        <f>$F4*1</f>
        <v>175</v>
      </c>
      <c r="L4" s="3">
        <f>$F4*1</f>
        <v>175</v>
      </c>
      <c r="M4" s="3">
        <f>$F4*1</f>
        <v>175</v>
      </c>
      <c r="N4" s="3">
        <f>$F4*1</f>
        <v>175</v>
      </c>
      <c r="O4" s="3">
        <f>$F4*1</f>
        <v>175</v>
      </c>
      <c r="P4" s="3">
        <f>$F4*1.1</f>
        <v>192.50000000000003</v>
      </c>
      <c r="Q4" s="3">
        <f>$F4*1.2</f>
        <v>210</v>
      </c>
      <c r="R4" s="3">
        <f>$F4*1.3</f>
        <v>227.5</v>
      </c>
      <c r="S4" s="3">
        <f>$F4*1.4</f>
        <v>244.99999999999997</v>
      </c>
      <c r="T4" s="3">
        <f>$F4*1.5</f>
        <v>262.5</v>
      </c>
      <c r="U4" s="3">
        <f>$F4*1.6</f>
        <v>280</v>
      </c>
      <c r="V4" s="3">
        <f>$F4*1.7</f>
        <v>297.5</v>
      </c>
      <c r="W4" s="3">
        <f>$F4*1.8</f>
        <v>315</v>
      </c>
      <c r="X4" s="3">
        <f>$F4*1.9</f>
        <v>332.5</v>
      </c>
      <c r="Y4" s="3">
        <f>$F4*2</f>
        <v>350</v>
      </c>
    </row>
    <row r="5" spans="1:25" ht="36">
      <c r="A5" s="16">
        <v>3</v>
      </c>
      <c r="B5" s="17" t="s">
        <v>87</v>
      </c>
      <c r="C5" s="12" t="s">
        <v>58</v>
      </c>
      <c r="D5" s="13" t="s">
        <v>86</v>
      </c>
      <c r="E5" s="3">
        <v>1400</v>
      </c>
      <c r="F5" s="3">
        <f>E5/2</f>
        <v>700</v>
      </c>
      <c r="G5" s="3">
        <f>$F5*1</f>
        <v>700</v>
      </c>
      <c r="H5" s="3">
        <f>$F5*1</f>
        <v>700</v>
      </c>
      <c r="I5" s="3">
        <f>$F5*1</f>
        <v>700</v>
      </c>
      <c r="J5" s="3">
        <f>$F5*1</f>
        <v>700</v>
      </c>
      <c r="K5" s="3">
        <f>$F5*1</f>
        <v>700</v>
      </c>
      <c r="L5" s="3">
        <f>$F5*1</f>
        <v>700</v>
      </c>
      <c r="M5" s="3">
        <f>$F5*1</f>
        <v>700</v>
      </c>
      <c r="N5" s="3">
        <f>$F5*1</f>
        <v>700</v>
      </c>
      <c r="O5" s="3">
        <f>$F5*1</f>
        <v>700</v>
      </c>
      <c r="P5" s="3">
        <f>$F5*1.1</f>
        <v>770.00000000000011</v>
      </c>
      <c r="Q5" s="3">
        <f>$F5*1.2</f>
        <v>840</v>
      </c>
      <c r="R5" s="3">
        <f>$F5*1.3</f>
        <v>910</v>
      </c>
      <c r="S5" s="3">
        <f>$F5*1.4</f>
        <v>979.99999999999989</v>
      </c>
      <c r="T5" s="3">
        <f>$F5*1.5</f>
        <v>1050</v>
      </c>
      <c r="U5" s="3">
        <f>$F5*1.6</f>
        <v>1120</v>
      </c>
      <c r="V5" s="3">
        <f>$F5*1.7</f>
        <v>1190</v>
      </c>
      <c r="W5" s="3">
        <f>$F5*1.8</f>
        <v>1260</v>
      </c>
      <c r="X5" s="3">
        <f>$F5*1.9</f>
        <v>1330</v>
      </c>
      <c r="Y5" s="3">
        <f>$F5*2</f>
        <v>1400</v>
      </c>
    </row>
    <row r="6" spans="1:25" ht="54">
      <c r="A6" s="16">
        <v>4</v>
      </c>
      <c r="B6" s="17" t="s">
        <v>88</v>
      </c>
      <c r="C6" s="12"/>
      <c r="D6" s="18" t="s">
        <v>89</v>
      </c>
      <c r="E6" s="3">
        <v>5600</v>
      </c>
      <c r="F6" s="3">
        <f>E6/2</f>
        <v>2800</v>
      </c>
      <c r="G6" s="3">
        <f>$F6*1</f>
        <v>2800</v>
      </c>
      <c r="H6" s="3">
        <f>$F6*1</f>
        <v>2800</v>
      </c>
      <c r="I6" s="3">
        <f>$F6*1</f>
        <v>2800</v>
      </c>
      <c r="J6" s="3">
        <f>$F6*1</f>
        <v>2800</v>
      </c>
      <c r="K6" s="3">
        <f>$F6*1</f>
        <v>2800</v>
      </c>
      <c r="L6" s="3">
        <f>$F6*1</f>
        <v>2800</v>
      </c>
      <c r="M6" s="3">
        <f>$F6*1</f>
        <v>2800</v>
      </c>
      <c r="N6" s="3">
        <f>$F6*1</f>
        <v>2800</v>
      </c>
      <c r="O6" s="3">
        <f>$F6*1</f>
        <v>2800</v>
      </c>
      <c r="P6" s="3">
        <f>$F6*1.1</f>
        <v>3080.0000000000005</v>
      </c>
      <c r="Q6" s="3">
        <f>$F6*1.2</f>
        <v>3360</v>
      </c>
      <c r="R6" s="3">
        <f>$F6*1.3</f>
        <v>3640</v>
      </c>
      <c r="S6" s="3">
        <f>$F6*1.4</f>
        <v>3919.9999999999995</v>
      </c>
      <c r="T6" s="3">
        <f>$F6*1.5</f>
        <v>4200</v>
      </c>
      <c r="U6" s="3">
        <f>$F6*1.6</f>
        <v>4480</v>
      </c>
      <c r="V6" s="3">
        <f>$F6*1.7</f>
        <v>4760</v>
      </c>
      <c r="W6" s="3">
        <f>$F6*1.8</f>
        <v>5040</v>
      </c>
      <c r="X6" s="3">
        <f>$F6*1.9</f>
        <v>5320</v>
      </c>
      <c r="Y6" s="3">
        <f>$F6*2</f>
        <v>5600</v>
      </c>
    </row>
    <row r="7" spans="1:25" ht="18">
      <c r="A7" s="16">
        <v>5</v>
      </c>
      <c r="B7" s="19" t="s">
        <v>2</v>
      </c>
      <c r="C7" s="12" t="s">
        <v>59</v>
      </c>
      <c r="D7" s="18" t="s">
        <v>90</v>
      </c>
      <c r="E7" s="3">
        <v>0</v>
      </c>
      <c r="F7" s="3">
        <f>E7/2</f>
        <v>0</v>
      </c>
      <c r="G7" s="3">
        <f>$F7*1</f>
        <v>0</v>
      </c>
      <c r="H7" s="3">
        <f>$F7*1</f>
        <v>0</v>
      </c>
      <c r="I7" s="3">
        <f>$F7*1</f>
        <v>0</v>
      </c>
      <c r="J7" s="3">
        <f>$F7*1</f>
        <v>0</v>
      </c>
      <c r="K7" s="3">
        <f>$F7*1</f>
        <v>0</v>
      </c>
      <c r="L7" s="3">
        <f>$F7*1</f>
        <v>0</v>
      </c>
      <c r="M7" s="3">
        <f>$F7*1</f>
        <v>0</v>
      </c>
      <c r="N7" s="3">
        <f>$F7*1</f>
        <v>0</v>
      </c>
      <c r="O7" s="3">
        <f>$F7*1</f>
        <v>0</v>
      </c>
      <c r="P7" s="3">
        <f>$F7*1.1</f>
        <v>0</v>
      </c>
      <c r="Q7" s="3">
        <f>$F7*1.2</f>
        <v>0</v>
      </c>
      <c r="R7" s="3">
        <f>$F7*1.3</f>
        <v>0</v>
      </c>
      <c r="S7" s="3">
        <f>$F7*1.4</f>
        <v>0</v>
      </c>
      <c r="T7" s="3">
        <f>$F7*1.5</f>
        <v>0</v>
      </c>
      <c r="U7" s="3">
        <f>$F7*1.6</f>
        <v>0</v>
      </c>
      <c r="V7" s="3">
        <f>$F7*1.7</f>
        <v>0</v>
      </c>
      <c r="W7" s="3">
        <f>$F7*1.8</f>
        <v>0</v>
      </c>
      <c r="X7" s="3">
        <f>$F7*1.9</f>
        <v>0</v>
      </c>
      <c r="Y7" s="3">
        <f>$F7*2</f>
        <v>0</v>
      </c>
    </row>
    <row r="8" spans="1:25" ht="18">
      <c r="A8" s="16">
        <v>6</v>
      </c>
      <c r="B8" s="19" t="s">
        <v>3</v>
      </c>
      <c r="C8" s="12" t="s">
        <v>59</v>
      </c>
      <c r="D8" s="18" t="s">
        <v>91</v>
      </c>
      <c r="E8" s="3">
        <v>0</v>
      </c>
      <c r="F8" s="3">
        <f>E8/2</f>
        <v>0</v>
      </c>
      <c r="G8" s="3">
        <f>$F8*1</f>
        <v>0</v>
      </c>
      <c r="H8" s="3">
        <f>$F8*1</f>
        <v>0</v>
      </c>
      <c r="I8" s="3">
        <f>$F8*1</f>
        <v>0</v>
      </c>
      <c r="J8" s="3">
        <f>$F8*1</f>
        <v>0</v>
      </c>
      <c r="K8" s="3">
        <f>$F8*1</f>
        <v>0</v>
      </c>
      <c r="L8" s="3">
        <f>$F8*1</f>
        <v>0</v>
      </c>
      <c r="M8" s="3">
        <f>$F8*1</f>
        <v>0</v>
      </c>
      <c r="N8" s="3">
        <f>$F8*1</f>
        <v>0</v>
      </c>
      <c r="O8" s="3">
        <f>$F8*1</f>
        <v>0</v>
      </c>
      <c r="P8" s="3">
        <f>$F8*1.1</f>
        <v>0</v>
      </c>
      <c r="Q8" s="3">
        <f>$F8*1.2</f>
        <v>0</v>
      </c>
      <c r="R8" s="3">
        <f>$F8*1.3</f>
        <v>0</v>
      </c>
      <c r="S8" s="3">
        <f>$F8*1.4</f>
        <v>0</v>
      </c>
      <c r="T8" s="3">
        <f>$F8*1.5</f>
        <v>0</v>
      </c>
      <c r="U8" s="3">
        <f>$F8*1.6</f>
        <v>0</v>
      </c>
      <c r="V8" s="3">
        <f>$F8*1.7</f>
        <v>0</v>
      </c>
      <c r="W8" s="3">
        <f>$F8*1.8</f>
        <v>0</v>
      </c>
      <c r="X8" s="3">
        <f>$F8*1.9</f>
        <v>0</v>
      </c>
      <c r="Y8" s="3">
        <f>$F8*2</f>
        <v>0</v>
      </c>
    </row>
    <row r="9" spans="1:25" ht="36">
      <c r="A9" s="16">
        <v>7</v>
      </c>
      <c r="B9" s="19" t="s">
        <v>4</v>
      </c>
      <c r="C9" s="12" t="s">
        <v>59</v>
      </c>
      <c r="D9" s="18" t="s">
        <v>92</v>
      </c>
      <c r="E9" s="3">
        <v>0</v>
      </c>
      <c r="F9" s="3">
        <f>E9/2</f>
        <v>0</v>
      </c>
      <c r="G9" s="3">
        <f>$F9*1</f>
        <v>0</v>
      </c>
      <c r="H9" s="3">
        <f>$F9*1</f>
        <v>0</v>
      </c>
      <c r="I9" s="3">
        <f>$F9*1</f>
        <v>0</v>
      </c>
      <c r="J9" s="3">
        <f>$F9*1</f>
        <v>0</v>
      </c>
      <c r="K9" s="3">
        <f>$F9*1</f>
        <v>0</v>
      </c>
      <c r="L9" s="3">
        <f>$F9*1</f>
        <v>0</v>
      </c>
      <c r="M9" s="3">
        <f>$F9*1</f>
        <v>0</v>
      </c>
      <c r="N9" s="3">
        <f>$F9*1</f>
        <v>0</v>
      </c>
      <c r="O9" s="3">
        <f>$F9*1</f>
        <v>0</v>
      </c>
      <c r="P9" s="3">
        <f>$F9*1.1</f>
        <v>0</v>
      </c>
      <c r="Q9" s="3">
        <f>$F9*1.2</f>
        <v>0</v>
      </c>
      <c r="R9" s="3">
        <f>$F9*1.3</f>
        <v>0</v>
      </c>
      <c r="S9" s="3">
        <f>$F9*1.4</f>
        <v>0</v>
      </c>
      <c r="T9" s="3">
        <f>$F9*1.5</f>
        <v>0</v>
      </c>
      <c r="U9" s="3">
        <f>$F9*1.6</f>
        <v>0</v>
      </c>
      <c r="V9" s="3">
        <f>$F9*1.7</f>
        <v>0</v>
      </c>
      <c r="W9" s="3">
        <f>$F9*1.8</f>
        <v>0</v>
      </c>
      <c r="X9" s="3">
        <f>$F9*1.9</f>
        <v>0</v>
      </c>
      <c r="Y9" s="3">
        <f>$F9*2</f>
        <v>0</v>
      </c>
    </row>
    <row r="10" spans="1:25" ht="54">
      <c r="A10" s="16">
        <v>8</v>
      </c>
      <c r="B10" s="17" t="s">
        <v>5</v>
      </c>
      <c r="C10" s="12" t="s">
        <v>59</v>
      </c>
      <c r="D10" s="18" t="s">
        <v>93</v>
      </c>
      <c r="E10" s="3">
        <v>2100</v>
      </c>
      <c r="F10" s="3">
        <f>E10/2</f>
        <v>1050</v>
      </c>
      <c r="G10" s="3">
        <f>$F10*1</f>
        <v>1050</v>
      </c>
      <c r="H10" s="3">
        <f>$F10*1</f>
        <v>1050</v>
      </c>
      <c r="I10" s="3">
        <f>$F10*1</f>
        <v>1050</v>
      </c>
      <c r="J10" s="3">
        <f>$F10*1</f>
        <v>1050</v>
      </c>
      <c r="K10" s="3">
        <f>$F10*1</f>
        <v>1050</v>
      </c>
      <c r="L10" s="3">
        <f>$F10*1</f>
        <v>1050</v>
      </c>
      <c r="M10" s="3">
        <f>$F10*1</f>
        <v>1050</v>
      </c>
      <c r="N10" s="3">
        <f>$F10*1</f>
        <v>1050</v>
      </c>
      <c r="O10" s="3">
        <f>$F10*1</f>
        <v>1050</v>
      </c>
      <c r="P10" s="3">
        <f>$F10*1.1</f>
        <v>1155</v>
      </c>
      <c r="Q10" s="3">
        <f>$F10*1.2</f>
        <v>1260</v>
      </c>
      <c r="R10" s="3">
        <f>$F10*1.3</f>
        <v>1365</v>
      </c>
      <c r="S10" s="3">
        <f>$F10*1.4</f>
        <v>1470</v>
      </c>
      <c r="T10" s="3">
        <f>$F10*1.5</f>
        <v>1575</v>
      </c>
      <c r="U10" s="3">
        <f>$F10*1.6</f>
        <v>1680</v>
      </c>
      <c r="V10" s="3">
        <f>$F10*1.7</f>
        <v>1785</v>
      </c>
      <c r="W10" s="3">
        <f>$F10*1.8</f>
        <v>1890</v>
      </c>
      <c r="X10" s="3">
        <f>$F10*1.9</f>
        <v>1995</v>
      </c>
      <c r="Y10" s="3">
        <f>$F10*2</f>
        <v>2100</v>
      </c>
    </row>
    <row r="11" spans="1:25" ht="36">
      <c r="A11" s="16">
        <v>9</v>
      </c>
      <c r="B11" s="20" t="s">
        <v>6</v>
      </c>
      <c r="C11" s="12" t="s">
        <v>59</v>
      </c>
      <c r="D11" s="18" t="s">
        <v>94</v>
      </c>
      <c r="E11" s="3">
        <v>700</v>
      </c>
      <c r="F11" s="3">
        <f>E11/2</f>
        <v>350</v>
      </c>
      <c r="G11" s="3">
        <f>$F11*1</f>
        <v>350</v>
      </c>
      <c r="H11" s="3">
        <f>$F11*1</f>
        <v>350</v>
      </c>
      <c r="I11" s="3">
        <f>$F11*1</f>
        <v>350</v>
      </c>
      <c r="J11" s="3">
        <f>$F11*1</f>
        <v>350</v>
      </c>
      <c r="K11" s="3">
        <f>$F11*1</f>
        <v>350</v>
      </c>
      <c r="L11" s="3">
        <f>$F11*1</f>
        <v>350</v>
      </c>
      <c r="M11" s="3">
        <f>$F11*1</f>
        <v>350</v>
      </c>
      <c r="N11" s="3">
        <f>$F11*1</f>
        <v>350</v>
      </c>
      <c r="O11" s="3">
        <f>$F11*1</f>
        <v>350</v>
      </c>
      <c r="P11" s="3">
        <f>$F11*1.1</f>
        <v>385.00000000000006</v>
      </c>
      <c r="Q11" s="3">
        <f>$F11*1.2</f>
        <v>420</v>
      </c>
      <c r="R11" s="3">
        <f>$F11*1.3</f>
        <v>455</v>
      </c>
      <c r="S11" s="3">
        <f>$F11*1.4</f>
        <v>489.99999999999994</v>
      </c>
      <c r="T11" s="3">
        <f>$F11*1.5</f>
        <v>525</v>
      </c>
      <c r="U11" s="3">
        <f>$F11*1.6</f>
        <v>560</v>
      </c>
      <c r="V11" s="3">
        <f>$F11*1.7</f>
        <v>595</v>
      </c>
      <c r="W11" s="3">
        <f>$F11*1.8</f>
        <v>630</v>
      </c>
      <c r="X11" s="3">
        <f>$F11*1.9</f>
        <v>665</v>
      </c>
      <c r="Y11" s="3">
        <f>$F11*2</f>
        <v>700</v>
      </c>
    </row>
    <row r="12" spans="1:25" ht="36">
      <c r="A12" s="16">
        <v>10</v>
      </c>
      <c r="B12" s="17" t="s">
        <v>56</v>
      </c>
      <c r="C12" s="21" t="s">
        <v>58</v>
      </c>
      <c r="D12" s="18" t="s">
        <v>95</v>
      </c>
      <c r="E12" s="3">
        <v>700</v>
      </c>
      <c r="F12" s="3">
        <f>E12/2</f>
        <v>350</v>
      </c>
      <c r="G12" s="3">
        <f>$F12*1</f>
        <v>350</v>
      </c>
      <c r="H12" s="3">
        <f>$F12*1</f>
        <v>350</v>
      </c>
      <c r="I12" s="3">
        <f>$F12*1</f>
        <v>350</v>
      </c>
      <c r="J12" s="3">
        <f>$F12*1</f>
        <v>350</v>
      </c>
      <c r="K12" s="3">
        <f>$F12*1</f>
        <v>350</v>
      </c>
      <c r="L12" s="3">
        <f>$F12*1</f>
        <v>350</v>
      </c>
      <c r="M12" s="3">
        <f>$F12*1</f>
        <v>350</v>
      </c>
      <c r="N12" s="3">
        <f>$F12*1</f>
        <v>350</v>
      </c>
      <c r="O12" s="3">
        <f>$F12*1</f>
        <v>350</v>
      </c>
      <c r="P12" s="3">
        <f>$F12*1.1</f>
        <v>385.00000000000006</v>
      </c>
      <c r="Q12" s="3">
        <f>$F12*1.2</f>
        <v>420</v>
      </c>
      <c r="R12" s="3">
        <f>$F12*1.3</f>
        <v>455</v>
      </c>
      <c r="S12" s="3">
        <f>$F12*1.4</f>
        <v>489.99999999999994</v>
      </c>
      <c r="T12" s="3">
        <f>$F12*1.5</f>
        <v>525</v>
      </c>
      <c r="U12" s="3">
        <f>$F12*1.6</f>
        <v>560</v>
      </c>
      <c r="V12" s="3">
        <f>$F12*1.7</f>
        <v>595</v>
      </c>
      <c r="W12" s="3">
        <f>$F12*1.8</f>
        <v>630</v>
      </c>
      <c r="X12" s="3">
        <f>$F12*1.9</f>
        <v>665</v>
      </c>
      <c r="Y12" s="3">
        <f>$F12*2</f>
        <v>700</v>
      </c>
    </row>
    <row r="13" spans="1:25" ht="36">
      <c r="A13" s="16">
        <v>11</v>
      </c>
      <c r="B13" s="17" t="s">
        <v>57</v>
      </c>
      <c r="C13" s="21" t="s">
        <v>58</v>
      </c>
      <c r="D13" s="18" t="s">
        <v>96</v>
      </c>
      <c r="E13" s="3">
        <v>2100</v>
      </c>
      <c r="F13" s="3">
        <f>E13/2</f>
        <v>1050</v>
      </c>
      <c r="G13" s="3">
        <f>$F13*1</f>
        <v>1050</v>
      </c>
      <c r="H13" s="3">
        <f>$F13*1</f>
        <v>1050</v>
      </c>
      <c r="I13" s="3">
        <f>$F13*1</f>
        <v>1050</v>
      </c>
      <c r="J13" s="3">
        <f>$F13*1</f>
        <v>1050</v>
      </c>
      <c r="K13" s="3">
        <f>$F13*1</f>
        <v>1050</v>
      </c>
      <c r="L13" s="3">
        <f>$F13*1</f>
        <v>1050</v>
      </c>
      <c r="M13" s="3">
        <f>$F13*1</f>
        <v>1050</v>
      </c>
      <c r="N13" s="3">
        <f>$F13*1</f>
        <v>1050</v>
      </c>
      <c r="O13" s="3">
        <f>$F13*1</f>
        <v>1050</v>
      </c>
      <c r="P13" s="3">
        <f>$F13*1.1</f>
        <v>1155</v>
      </c>
      <c r="Q13" s="3">
        <f>$F13*1.2</f>
        <v>1260</v>
      </c>
      <c r="R13" s="3">
        <f>$F13*1.3</f>
        <v>1365</v>
      </c>
      <c r="S13" s="3">
        <f>$F13*1.4</f>
        <v>1470</v>
      </c>
      <c r="T13" s="3">
        <f>$F13*1.5</f>
        <v>1575</v>
      </c>
      <c r="U13" s="3">
        <f>$F13*1.6</f>
        <v>1680</v>
      </c>
      <c r="V13" s="3">
        <f>$F13*1.7</f>
        <v>1785</v>
      </c>
      <c r="W13" s="3">
        <f>$F13*1.8</f>
        <v>1890</v>
      </c>
      <c r="X13" s="3">
        <f>$F13*1.9</f>
        <v>1995</v>
      </c>
      <c r="Y13" s="3">
        <f>$F13*2</f>
        <v>2100</v>
      </c>
    </row>
    <row r="14" spans="1:25" ht="36">
      <c r="A14" s="16">
        <v>12</v>
      </c>
      <c r="B14" s="17" t="s">
        <v>7</v>
      </c>
      <c r="C14" s="21" t="s">
        <v>58</v>
      </c>
      <c r="D14" s="18" t="s">
        <v>97</v>
      </c>
      <c r="E14" s="3">
        <v>700</v>
      </c>
      <c r="F14" s="3">
        <f>E14/2</f>
        <v>350</v>
      </c>
      <c r="G14" s="3">
        <f>$F14*1</f>
        <v>350</v>
      </c>
      <c r="H14" s="3">
        <f>$F14*1</f>
        <v>350</v>
      </c>
      <c r="I14" s="3">
        <f>$F14*1</f>
        <v>350</v>
      </c>
      <c r="J14" s="3">
        <f>$F14*1</f>
        <v>350</v>
      </c>
      <c r="K14" s="3">
        <f>$F14*1</f>
        <v>350</v>
      </c>
      <c r="L14" s="3">
        <f>$F14*1</f>
        <v>350</v>
      </c>
      <c r="M14" s="3">
        <f>$F14*1</f>
        <v>350</v>
      </c>
      <c r="N14" s="3">
        <f>$F14*1</f>
        <v>350</v>
      </c>
      <c r="O14" s="3">
        <f>$F14*1</f>
        <v>350</v>
      </c>
      <c r="P14" s="3">
        <f>$F14*1.1</f>
        <v>385.00000000000006</v>
      </c>
      <c r="Q14" s="3">
        <f>$F14*1.2</f>
        <v>420</v>
      </c>
      <c r="R14" s="3">
        <f>$F14*1.3</f>
        <v>455</v>
      </c>
      <c r="S14" s="3">
        <f>$F14*1.4</f>
        <v>489.99999999999994</v>
      </c>
      <c r="T14" s="3">
        <f>$F14*1.5</f>
        <v>525</v>
      </c>
      <c r="U14" s="3">
        <f>$F14*1.6</f>
        <v>560</v>
      </c>
      <c r="V14" s="3">
        <f>$F14*1.7</f>
        <v>595</v>
      </c>
      <c r="W14" s="3">
        <f>$F14*1.8</f>
        <v>630</v>
      </c>
      <c r="X14" s="3">
        <f>$F14*1.9</f>
        <v>665</v>
      </c>
      <c r="Y14" s="3">
        <f>$F14*2</f>
        <v>700</v>
      </c>
    </row>
    <row r="15" spans="1:25" ht="36">
      <c r="A15" s="16">
        <v>13</v>
      </c>
      <c r="B15" s="17" t="s">
        <v>8</v>
      </c>
      <c r="C15" s="21" t="s">
        <v>58</v>
      </c>
      <c r="D15" s="18" t="s">
        <v>98</v>
      </c>
      <c r="E15" s="3">
        <v>700</v>
      </c>
      <c r="F15" s="3">
        <f>E15/2</f>
        <v>350</v>
      </c>
      <c r="G15" s="3">
        <f>$F15*1</f>
        <v>350</v>
      </c>
      <c r="H15" s="3">
        <f>$F15*1</f>
        <v>350</v>
      </c>
      <c r="I15" s="3">
        <f>$F15*1</f>
        <v>350</v>
      </c>
      <c r="J15" s="3">
        <f>$F15*1</f>
        <v>350</v>
      </c>
      <c r="K15" s="3">
        <f>$F15*1</f>
        <v>350</v>
      </c>
      <c r="L15" s="3">
        <f>$F15*1</f>
        <v>350</v>
      </c>
      <c r="M15" s="3">
        <f>$F15*1</f>
        <v>350</v>
      </c>
      <c r="N15" s="3">
        <f>$F15*1</f>
        <v>350</v>
      </c>
      <c r="O15" s="3">
        <f>$F15*1</f>
        <v>350</v>
      </c>
      <c r="P15" s="3">
        <f>$F15*1.1</f>
        <v>385.00000000000006</v>
      </c>
      <c r="Q15" s="3">
        <f>$F15*1.2</f>
        <v>420</v>
      </c>
      <c r="R15" s="3">
        <f>$F15*1.3</f>
        <v>455</v>
      </c>
      <c r="S15" s="3">
        <f>$F15*1.4</f>
        <v>489.99999999999994</v>
      </c>
      <c r="T15" s="3">
        <f>$F15*1.5</f>
        <v>525</v>
      </c>
      <c r="U15" s="3">
        <f>$F15*1.6</f>
        <v>560</v>
      </c>
      <c r="V15" s="3">
        <f>$F15*1.7</f>
        <v>595</v>
      </c>
      <c r="W15" s="3">
        <f>$F15*1.8</f>
        <v>630</v>
      </c>
      <c r="X15" s="3">
        <f>$F15*1.9</f>
        <v>665</v>
      </c>
      <c r="Y15" s="3">
        <f>$F15*2</f>
        <v>700</v>
      </c>
    </row>
    <row r="16" spans="1:25" ht="54">
      <c r="A16" s="16">
        <v>14</v>
      </c>
      <c r="B16" s="17" t="s">
        <v>9</v>
      </c>
      <c r="C16" s="21" t="s">
        <v>58</v>
      </c>
      <c r="D16" s="18" t="s">
        <v>140</v>
      </c>
      <c r="E16" s="3">
        <v>700</v>
      </c>
      <c r="F16" s="3">
        <f>E16/2</f>
        <v>350</v>
      </c>
      <c r="G16" s="3">
        <f>$F16*1</f>
        <v>350</v>
      </c>
      <c r="H16" s="3">
        <f>$F16*1</f>
        <v>350</v>
      </c>
      <c r="I16" s="3">
        <f>$F16*1</f>
        <v>350</v>
      </c>
      <c r="J16" s="3">
        <f>$F16*1</f>
        <v>350</v>
      </c>
      <c r="K16" s="3">
        <f>$F16*1</f>
        <v>350</v>
      </c>
      <c r="L16" s="3">
        <f>$F16*1</f>
        <v>350</v>
      </c>
      <c r="M16" s="3">
        <f>$F16*1</f>
        <v>350</v>
      </c>
      <c r="N16" s="3">
        <f>$F16*1</f>
        <v>350</v>
      </c>
      <c r="O16" s="3">
        <f>$F16*1</f>
        <v>350</v>
      </c>
      <c r="P16" s="3">
        <f>$F16*1.1</f>
        <v>385.00000000000006</v>
      </c>
      <c r="Q16" s="3">
        <f>$F16*1.2</f>
        <v>420</v>
      </c>
      <c r="R16" s="3">
        <f>$F16*1.3</f>
        <v>455</v>
      </c>
      <c r="S16" s="3">
        <f>$F16*1.4</f>
        <v>489.99999999999994</v>
      </c>
      <c r="T16" s="3">
        <f>$F16*1.5</f>
        <v>525</v>
      </c>
      <c r="U16" s="3">
        <f>$F16*1.6</f>
        <v>560</v>
      </c>
      <c r="V16" s="3">
        <f>$F16*1.7</f>
        <v>595</v>
      </c>
      <c r="W16" s="3">
        <f>$F16*1.8</f>
        <v>630</v>
      </c>
      <c r="X16" s="3">
        <f>$F16*1.9</f>
        <v>665</v>
      </c>
      <c r="Y16" s="3">
        <f>$F16*2</f>
        <v>700</v>
      </c>
    </row>
    <row r="17" spans="1:25" ht="36">
      <c r="A17" s="16">
        <v>15</v>
      </c>
      <c r="B17" s="17" t="s">
        <v>60</v>
      </c>
      <c r="C17" s="21" t="s">
        <v>58</v>
      </c>
      <c r="D17" s="18" t="s">
        <v>99</v>
      </c>
      <c r="E17" s="3">
        <v>700</v>
      </c>
      <c r="F17" s="3">
        <f>E17/2</f>
        <v>350</v>
      </c>
      <c r="G17" s="3">
        <f>$F17*1</f>
        <v>350</v>
      </c>
      <c r="H17" s="3">
        <f>$F17*1</f>
        <v>350</v>
      </c>
      <c r="I17" s="3">
        <f>$F17*1</f>
        <v>350</v>
      </c>
      <c r="J17" s="3">
        <f>$F17*1</f>
        <v>350</v>
      </c>
      <c r="K17" s="3">
        <f>$F17*1</f>
        <v>350</v>
      </c>
      <c r="L17" s="3">
        <f>$F17*1</f>
        <v>350</v>
      </c>
      <c r="M17" s="3">
        <f>$F17*1</f>
        <v>350</v>
      </c>
      <c r="N17" s="3">
        <f>$F17*1</f>
        <v>350</v>
      </c>
      <c r="O17" s="3">
        <f>$F17*1</f>
        <v>350</v>
      </c>
      <c r="P17" s="3">
        <f>$F17*1.1</f>
        <v>385.00000000000006</v>
      </c>
      <c r="Q17" s="3">
        <f>$F17*1.2</f>
        <v>420</v>
      </c>
      <c r="R17" s="3">
        <f>$F17*1.3</f>
        <v>455</v>
      </c>
      <c r="S17" s="3">
        <f>$F17*1.4</f>
        <v>489.99999999999994</v>
      </c>
      <c r="T17" s="3">
        <f>$F17*1.5</f>
        <v>525</v>
      </c>
      <c r="U17" s="3">
        <f>$F17*1.6</f>
        <v>560</v>
      </c>
      <c r="V17" s="3">
        <f>$F17*1.7</f>
        <v>595</v>
      </c>
      <c r="W17" s="3">
        <f>$F17*1.8</f>
        <v>630</v>
      </c>
      <c r="X17" s="3">
        <f>$F17*1.9</f>
        <v>665</v>
      </c>
      <c r="Y17" s="3">
        <f>$F17*2</f>
        <v>700</v>
      </c>
    </row>
    <row r="18" spans="1:25" ht="54">
      <c r="A18" s="16">
        <v>16</v>
      </c>
      <c r="B18" s="17" t="s">
        <v>26</v>
      </c>
      <c r="C18" s="21" t="s">
        <v>58</v>
      </c>
      <c r="D18" s="18" t="s">
        <v>141</v>
      </c>
      <c r="E18" s="3">
        <v>5600</v>
      </c>
      <c r="F18" s="3">
        <f>E18/2</f>
        <v>2800</v>
      </c>
      <c r="G18" s="3">
        <f>$F18*1</f>
        <v>2800</v>
      </c>
      <c r="H18" s="3">
        <f>$F18*1</f>
        <v>2800</v>
      </c>
      <c r="I18" s="3">
        <f>$F18*1</f>
        <v>2800</v>
      </c>
      <c r="J18" s="3">
        <f>$F18*1</f>
        <v>2800</v>
      </c>
      <c r="K18" s="3">
        <f>$F18*1</f>
        <v>2800</v>
      </c>
      <c r="L18" s="3">
        <f>$F18*1</f>
        <v>2800</v>
      </c>
      <c r="M18" s="3">
        <f>$F18*1</f>
        <v>2800</v>
      </c>
      <c r="N18" s="3">
        <f>$F18*1</f>
        <v>2800</v>
      </c>
      <c r="O18" s="3">
        <f>$F18*1</f>
        <v>2800</v>
      </c>
      <c r="P18" s="3">
        <f>$F18*1.1</f>
        <v>3080.0000000000005</v>
      </c>
      <c r="Q18" s="3">
        <f>$F18*1.2</f>
        <v>3360</v>
      </c>
      <c r="R18" s="3">
        <f>$F18*1.3</f>
        <v>3640</v>
      </c>
      <c r="S18" s="3">
        <f>$F18*1.4</f>
        <v>3919.9999999999995</v>
      </c>
      <c r="T18" s="3">
        <f>$F18*1.5</f>
        <v>4200</v>
      </c>
      <c r="U18" s="3">
        <f>$F18*1.6</f>
        <v>4480</v>
      </c>
      <c r="V18" s="3">
        <f>$F18*1.7</f>
        <v>4760</v>
      </c>
      <c r="W18" s="3">
        <f>$F18*1.8</f>
        <v>5040</v>
      </c>
      <c r="X18" s="3">
        <f>$F18*1.9</f>
        <v>5320</v>
      </c>
      <c r="Y18" s="3">
        <f>$F18*2</f>
        <v>5600</v>
      </c>
    </row>
    <row r="19" spans="1:25" ht="54">
      <c r="A19" s="16">
        <v>17</v>
      </c>
      <c r="B19" s="17" t="s">
        <v>27</v>
      </c>
      <c r="C19" s="21" t="s">
        <v>58</v>
      </c>
      <c r="D19" s="18" t="s">
        <v>142</v>
      </c>
      <c r="E19" s="3">
        <v>5600</v>
      </c>
      <c r="F19" s="3">
        <f>E19/2</f>
        <v>2800</v>
      </c>
      <c r="G19" s="3">
        <f>$F19*1</f>
        <v>2800</v>
      </c>
      <c r="H19" s="3">
        <f>$F19*1</f>
        <v>2800</v>
      </c>
      <c r="I19" s="3">
        <f>$F19*1</f>
        <v>2800</v>
      </c>
      <c r="J19" s="3">
        <f>$F19*1</f>
        <v>2800</v>
      </c>
      <c r="K19" s="3">
        <f>$F19*1</f>
        <v>2800</v>
      </c>
      <c r="L19" s="3">
        <f>$F19*1</f>
        <v>2800</v>
      </c>
      <c r="M19" s="3">
        <f>$F19*1</f>
        <v>2800</v>
      </c>
      <c r="N19" s="3">
        <f>$F19*1</f>
        <v>2800</v>
      </c>
      <c r="O19" s="3">
        <f>$F19*1</f>
        <v>2800</v>
      </c>
      <c r="P19" s="3">
        <f>$F19*1.1</f>
        <v>3080.0000000000005</v>
      </c>
      <c r="Q19" s="3">
        <f>$F19*1.2</f>
        <v>3360</v>
      </c>
      <c r="R19" s="3">
        <f>$F19*1.3</f>
        <v>3640</v>
      </c>
      <c r="S19" s="3">
        <f>$F19*1.4</f>
        <v>3919.9999999999995</v>
      </c>
      <c r="T19" s="3">
        <f>$F19*1.5</f>
        <v>4200</v>
      </c>
      <c r="U19" s="3">
        <f>$F19*1.6</f>
        <v>4480</v>
      </c>
      <c r="V19" s="3">
        <f>$F19*1.7</f>
        <v>4760</v>
      </c>
      <c r="W19" s="3">
        <f>$F19*1.8</f>
        <v>5040</v>
      </c>
      <c r="X19" s="3">
        <f>$F19*1.9</f>
        <v>5320</v>
      </c>
      <c r="Y19" s="3">
        <f>$F19*2</f>
        <v>5600</v>
      </c>
    </row>
    <row r="20" spans="1:25" ht="72">
      <c r="A20" s="16">
        <v>18</v>
      </c>
      <c r="B20" s="17" t="s">
        <v>48</v>
      </c>
      <c r="C20" s="21" t="s">
        <v>58</v>
      </c>
      <c r="D20" s="18" t="s">
        <v>100</v>
      </c>
      <c r="E20" s="3">
        <v>2100</v>
      </c>
      <c r="F20" s="3">
        <f>E20/2</f>
        <v>1050</v>
      </c>
      <c r="G20" s="3">
        <f>$F20*1</f>
        <v>1050</v>
      </c>
      <c r="H20" s="3">
        <f>$F20*1</f>
        <v>1050</v>
      </c>
      <c r="I20" s="3">
        <f>$F20*1</f>
        <v>1050</v>
      </c>
      <c r="J20" s="3">
        <f>$F20*1</f>
        <v>1050</v>
      </c>
      <c r="K20" s="3">
        <f>$F20*1</f>
        <v>1050</v>
      </c>
      <c r="L20" s="3">
        <f>$F20*1</f>
        <v>1050</v>
      </c>
      <c r="M20" s="3">
        <f>$F20*1</f>
        <v>1050</v>
      </c>
      <c r="N20" s="3">
        <f>$F20*1</f>
        <v>1050</v>
      </c>
      <c r="O20" s="3">
        <f>$F20*1</f>
        <v>1050</v>
      </c>
      <c r="P20" s="3">
        <f>$F20*1.1</f>
        <v>1155</v>
      </c>
      <c r="Q20" s="3">
        <f>$F20*1.2</f>
        <v>1260</v>
      </c>
      <c r="R20" s="3">
        <f>$F20*1.3</f>
        <v>1365</v>
      </c>
      <c r="S20" s="3">
        <f>$F20*1.4</f>
        <v>1470</v>
      </c>
      <c r="T20" s="3">
        <f>$F20*1.5</f>
        <v>1575</v>
      </c>
      <c r="U20" s="3">
        <f>$F20*1.6</f>
        <v>1680</v>
      </c>
      <c r="V20" s="3">
        <f>$F20*1.7</f>
        <v>1785</v>
      </c>
      <c r="W20" s="3">
        <f>$F20*1.8</f>
        <v>1890</v>
      </c>
      <c r="X20" s="3">
        <f>$F20*1.9</f>
        <v>1995</v>
      </c>
      <c r="Y20" s="3">
        <f>$F20*2</f>
        <v>2100</v>
      </c>
    </row>
    <row r="21" spans="1:25" ht="72">
      <c r="A21" s="16">
        <v>19</v>
      </c>
      <c r="B21" s="17" t="s">
        <v>10</v>
      </c>
      <c r="C21" s="21" t="s">
        <v>58</v>
      </c>
      <c r="D21" s="18" t="s">
        <v>143</v>
      </c>
      <c r="E21" s="3">
        <v>700</v>
      </c>
      <c r="F21" s="3">
        <f>E21/2</f>
        <v>350</v>
      </c>
      <c r="G21" s="3">
        <f>$F21*1</f>
        <v>350</v>
      </c>
      <c r="H21" s="3">
        <f>$F21*1</f>
        <v>350</v>
      </c>
      <c r="I21" s="3">
        <f>$F21*1</f>
        <v>350</v>
      </c>
      <c r="J21" s="3">
        <f>$F21*1</f>
        <v>350</v>
      </c>
      <c r="K21" s="3">
        <f>$F21*1</f>
        <v>350</v>
      </c>
      <c r="L21" s="3">
        <f>$F21*1</f>
        <v>350</v>
      </c>
      <c r="M21" s="3">
        <f>$F21*1</f>
        <v>350</v>
      </c>
      <c r="N21" s="3">
        <f>$F21*1</f>
        <v>350</v>
      </c>
      <c r="O21" s="3">
        <f>$F21*1</f>
        <v>350</v>
      </c>
      <c r="P21" s="3">
        <f>$F21*1.1</f>
        <v>385.00000000000006</v>
      </c>
      <c r="Q21" s="3">
        <f>$F21*1.2</f>
        <v>420</v>
      </c>
      <c r="R21" s="3">
        <f>$F21*1.3</f>
        <v>455</v>
      </c>
      <c r="S21" s="3">
        <f>$F21*1.4</f>
        <v>489.99999999999994</v>
      </c>
      <c r="T21" s="3">
        <f>$F21*1.5</f>
        <v>525</v>
      </c>
      <c r="U21" s="3">
        <f>$F21*1.6</f>
        <v>560</v>
      </c>
      <c r="V21" s="3">
        <f>$F21*1.7</f>
        <v>595</v>
      </c>
      <c r="W21" s="3">
        <f>$F21*1.8</f>
        <v>630</v>
      </c>
      <c r="X21" s="3">
        <f>$F21*1.9</f>
        <v>665</v>
      </c>
      <c r="Y21" s="3">
        <f>$F21*2</f>
        <v>700</v>
      </c>
    </row>
    <row r="22" spans="1:25" ht="54">
      <c r="A22" s="16">
        <v>20</v>
      </c>
      <c r="B22" s="17" t="s">
        <v>11</v>
      </c>
      <c r="C22" s="12" t="s">
        <v>29</v>
      </c>
      <c r="D22" s="18" t="s">
        <v>101</v>
      </c>
      <c r="E22" s="3">
        <v>700</v>
      </c>
      <c r="F22" s="3">
        <f>E22/2</f>
        <v>350</v>
      </c>
      <c r="G22" s="3">
        <f>$F22*1</f>
        <v>350</v>
      </c>
      <c r="H22" s="3">
        <f>$F22*1</f>
        <v>350</v>
      </c>
      <c r="I22" s="3">
        <f>$F22*1</f>
        <v>350</v>
      </c>
      <c r="J22" s="3">
        <f>$F22*1</f>
        <v>350</v>
      </c>
      <c r="K22" s="3">
        <f>$F22*1</f>
        <v>350</v>
      </c>
      <c r="L22" s="3">
        <f>$F22*1</f>
        <v>350</v>
      </c>
      <c r="M22" s="3">
        <f>$F22*1</f>
        <v>350</v>
      </c>
      <c r="N22" s="3">
        <f>$F22*1</f>
        <v>350</v>
      </c>
      <c r="O22" s="3">
        <f>$F22*1</f>
        <v>350</v>
      </c>
      <c r="P22" s="3">
        <f>$F22*1.1</f>
        <v>385.00000000000006</v>
      </c>
      <c r="Q22" s="3">
        <f>$F22*1.2</f>
        <v>420</v>
      </c>
      <c r="R22" s="3">
        <f>$F22*1.3</f>
        <v>455</v>
      </c>
      <c r="S22" s="3">
        <f>$F22*1.4</f>
        <v>489.99999999999994</v>
      </c>
      <c r="T22" s="3">
        <f>$F22*1.5</f>
        <v>525</v>
      </c>
      <c r="U22" s="3">
        <f>$F22*1.6</f>
        <v>560</v>
      </c>
      <c r="V22" s="3">
        <f>$F22*1.7</f>
        <v>595</v>
      </c>
      <c r="W22" s="3">
        <f>$F22*1.8</f>
        <v>630</v>
      </c>
      <c r="X22" s="3">
        <f>$F22*1.9</f>
        <v>665</v>
      </c>
      <c r="Y22" s="3">
        <f>$F22*2</f>
        <v>700</v>
      </c>
    </row>
    <row r="23" spans="1:25" ht="54">
      <c r="A23" s="16">
        <v>21</v>
      </c>
      <c r="B23" s="17" t="s">
        <v>35</v>
      </c>
      <c r="C23" s="12" t="s">
        <v>29</v>
      </c>
      <c r="D23" s="18" t="s">
        <v>102</v>
      </c>
      <c r="E23" s="3">
        <v>700</v>
      </c>
      <c r="F23" s="3">
        <f>E23/2</f>
        <v>350</v>
      </c>
      <c r="G23" s="3">
        <f>$F23*1</f>
        <v>350</v>
      </c>
      <c r="H23" s="3">
        <f>$F23*1</f>
        <v>350</v>
      </c>
      <c r="I23" s="3">
        <f>$F23*1</f>
        <v>350</v>
      </c>
      <c r="J23" s="3">
        <f>$F23*1</f>
        <v>350</v>
      </c>
      <c r="K23" s="3">
        <f>$F23*1</f>
        <v>350</v>
      </c>
      <c r="L23" s="3">
        <f>$F23*1</f>
        <v>350</v>
      </c>
      <c r="M23" s="3">
        <f>$F23*1</f>
        <v>350</v>
      </c>
      <c r="N23" s="3">
        <f>$F23*1</f>
        <v>350</v>
      </c>
      <c r="O23" s="3">
        <f>$F23*1</f>
        <v>350</v>
      </c>
      <c r="P23" s="3">
        <f>$F23*1.1</f>
        <v>385.00000000000006</v>
      </c>
      <c r="Q23" s="3">
        <f>$F23*1.2</f>
        <v>420</v>
      </c>
      <c r="R23" s="3">
        <f>$F23*1.3</f>
        <v>455</v>
      </c>
      <c r="S23" s="3">
        <f>$F23*1.4</f>
        <v>489.99999999999994</v>
      </c>
      <c r="T23" s="3">
        <f>$F23*1.5</f>
        <v>525</v>
      </c>
      <c r="U23" s="3">
        <f>$F23*1.6</f>
        <v>560</v>
      </c>
      <c r="V23" s="3">
        <f>$F23*1.7</f>
        <v>595</v>
      </c>
      <c r="W23" s="3">
        <f>$F23*1.8</f>
        <v>630</v>
      </c>
      <c r="X23" s="3">
        <f>$F23*1.9</f>
        <v>665</v>
      </c>
      <c r="Y23" s="3">
        <f>$F23*2</f>
        <v>700</v>
      </c>
    </row>
    <row r="24" spans="1:25" ht="36">
      <c r="A24" s="23">
        <v>22</v>
      </c>
      <c r="B24" s="17" t="s">
        <v>103</v>
      </c>
      <c r="C24" s="12" t="s">
        <v>59</v>
      </c>
      <c r="D24" s="18" t="s">
        <v>104</v>
      </c>
      <c r="E24" s="3">
        <v>1400</v>
      </c>
      <c r="F24" s="3">
        <f>E24/2</f>
        <v>700</v>
      </c>
      <c r="G24" s="3">
        <f>$F24*1</f>
        <v>700</v>
      </c>
      <c r="H24" s="3">
        <f>$F24*1</f>
        <v>700</v>
      </c>
      <c r="I24" s="3">
        <f>$F24*1</f>
        <v>700</v>
      </c>
      <c r="J24" s="3">
        <f>$F24*1</f>
        <v>700</v>
      </c>
      <c r="K24" s="3">
        <f>$F24*1</f>
        <v>700</v>
      </c>
      <c r="L24" s="3">
        <f>$F24*1</f>
        <v>700</v>
      </c>
      <c r="M24" s="3">
        <f>$F24*1</f>
        <v>700</v>
      </c>
      <c r="N24" s="3">
        <f>$F24*1</f>
        <v>700</v>
      </c>
      <c r="O24" s="3">
        <f>$F24*1</f>
        <v>700</v>
      </c>
      <c r="P24" s="3">
        <f>$F24*1.1</f>
        <v>770.00000000000011</v>
      </c>
      <c r="Q24" s="3">
        <f>$F24*1.2</f>
        <v>840</v>
      </c>
      <c r="R24" s="3">
        <f>$F24*1.3</f>
        <v>910</v>
      </c>
      <c r="S24" s="3">
        <f>$F24*1.4</f>
        <v>979.99999999999989</v>
      </c>
      <c r="T24" s="3">
        <f>$F24*1.5</f>
        <v>1050</v>
      </c>
      <c r="U24" s="3">
        <f>$F24*1.6</f>
        <v>1120</v>
      </c>
      <c r="V24" s="3">
        <f>$F24*1.7</f>
        <v>1190</v>
      </c>
      <c r="W24" s="3">
        <f>$F24*1.8</f>
        <v>1260</v>
      </c>
      <c r="X24" s="3">
        <f>$F24*1.9</f>
        <v>1330</v>
      </c>
      <c r="Y24" s="3">
        <f>$F24*2</f>
        <v>1400</v>
      </c>
    </row>
    <row r="25" spans="1:25" ht="36">
      <c r="A25" s="16">
        <v>23</v>
      </c>
      <c r="B25" s="17" t="s">
        <v>12</v>
      </c>
      <c r="C25" s="12" t="s">
        <v>59</v>
      </c>
      <c r="D25" s="18" t="s">
        <v>105</v>
      </c>
      <c r="E25" s="3">
        <v>1400</v>
      </c>
      <c r="F25" s="3">
        <f>E25/2</f>
        <v>700</v>
      </c>
      <c r="G25" s="3">
        <f>$F25*1</f>
        <v>700</v>
      </c>
      <c r="H25" s="3">
        <f>$F25*1</f>
        <v>700</v>
      </c>
      <c r="I25" s="3">
        <f>$F25*1</f>
        <v>700</v>
      </c>
      <c r="J25" s="3">
        <f>$F25*1</f>
        <v>700</v>
      </c>
      <c r="K25" s="3">
        <f>$F25*1</f>
        <v>700</v>
      </c>
      <c r="L25" s="3">
        <f>$F25*1</f>
        <v>700</v>
      </c>
      <c r="M25" s="3">
        <f>$F25*1</f>
        <v>700</v>
      </c>
      <c r="N25" s="3">
        <f>$F25*1</f>
        <v>700</v>
      </c>
      <c r="O25" s="3">
        <f>$F25*1</f>
        <v>700</v>
      </c>
      <c r="P25" s="3">
        <f>$F25*1.1</f>
        <v>770.00000000000011</v>
      </c>
      <c r="Q25" s="3">
        <f>$F25*1.2</f>
        <v>840</v>
      </c>
      <c r="R25" s="3">
        <f>$F25*1.3</f>
        <v>910</v>
      </c>
      <c r="S25" s="3">
        <f>$F25*1.4</f>
        <v>979.99999999999989</v>
      </c>
      <c r="T25" s="3">
        <f>$F25*1.5</f>
        <v>1050</v>
      </c>
      <c r="U25" s="3">
        <f>$F25*1.6</f>
        <v>1120</v>
      </c>
      <c r="V25" s="3">
        <f>$F25*1.7</f>
        <v>1190</v>
      </c>
      <c r="W25" s="3">
        <f>$F25*1.8</f>
        <v>1260</v>
      </c>
      <c r="X25" s="3">
        <f>$F25*1.9</f>
        <v>1330</v>
      </c>
      <c r="Y25" s="3">
        <f>$F25*2</f>
        <v>1400</v>
      </c>
    </row>
    <row r="26" spans="1:25" ht="54">
      <c r="A26" s="23">
        <v>24</v>
      </c>
      <c r="B26" s="17" t="s">
        <v>13</v>
      </c>
      <c r="C26" s="12" t="s">
        <v>59</v>
      </c>
      <c r="D26" s="18" t="s">
        <v>106</v>
      </c>
      <c r="E26" s="3">
        <v>700</v>
      </c>
      <c r="F26" s="3">
        <f>E26/2</f>
        <v>350</v>
      </c>
      <c r="G26" s="3">
        <f>$F26*1</f>
        <v>350</v>
      </c>
      <c r="H26" s="3">
        <f>$F26*1</f>
        <v>350</v>
      </c>
      <c r="I26" s="3">
        <f>$F26*1</f>
        <v>350</v>
      </c>
      <c r="J26" s="3">
        <f>$F26*1</f>
        <v>350</v>
      </c>
      <c r="K26" s="3">
        <f>$F26*1</f>
        <v>350</v>
      </c>
      <c r="L26" s="3">
        <f>$F26*1</f>
        <v>350</v>
      </c>
      <c r="M26" s="3">
        <f>$F26*1</f>
        <v>350</v>
      </c>
      <c r="N26" s="3">
        <f>$F26*1</f>
        <v>350</v>
      </c>
      <c r="O26" s="3">
        <f>$F26*1</f>
        <v>350</v>
      </c>
      <c r="P26" s="3">
        <f>$F26*1.1</f>
        <v>385.00000000000006</v>
      </c>
      <c r="Q26" s="3">
        <f>$F26*1.2</f>
        <v>420</v>
      </c>
      <c r="R26" s="3">
        <f>$F26*1.3</f>
        <v>455</v>
      </c>
      <c r="S26" s="3">
        <f>$F26*1.4</f>
        <v>489.99999999999994</v>
      </c>
      <c r="T26" s="3">
        <f>$F26*1.5</f>
        <v>525</v>
      </c>
      <c r="U26" s="3">
        <f>$F26*1.6</f>
        <v>560</v>
      </c>
      <c r="V26" s="3">
        <f>$F26*1.7</f>
        <v>595</v>
      </c>
      <c r="W26" s="3">
        <f>$F26*1.8</f>
        <v>630</v>
      </c>
      <c r="X26" s="3">
        <f>$F26*1.9</f>
        <v>665</v>
      </c>
      <c r="Y26" s="3">
        <f>$F26*2</f>
        <v>700</v>
      </c>
    </row>
    <row r="27" spans="1:25" ht="36">
      <c r="A27" s="16">
        <v>25</v>
      </c>
      <c r="B27" s="17" t="s">
        <v>14</v>
      </c>
      <c r="C27" s="12" t="s">
        <v>29</v>
      </c>
      <c r="D27" s="18" t="s">
        <v>144</v>
      </c>
      <c r="E27" s="3">
        <v>700</v>
      </c>
      <c r="F27" s="3">
        <f>E27/2</f>
        <v>350</v>
      </c>
      <c r="G27" s="3">
        <f>$F27*1</f>
        <v>350</v>
      </c>
      <c r="H27" s="3">
        <f>$F27*1</f>
        <v>350</v>
      </c>
      <c r="I27" s="3">
        <f>$F27*1</f>
        <v>350</v>
      </c>
      <c r="J27" s="3">
        <f>$F27*1</f>
        <v>350</v>
      </c>
      <c r="K27" s="3">
        <f>$F27*1</f>
        <v>350</v>
      </c>
      <c r="L27" s="3">
        <f>$F27*1</f>
        <v>350</v>
      </c>
      <c r="M27" s="3">
        <f>$F27*1</f>
        <v>350</v>
      </c>
      <c r="N27" s="3">
        <f>$F27*1</f>
        <v>350</v>
      </c>
      <c r="O27" s="3">
        <f>$F27*1</f>
        <v>350</v>
      </c>
      <c r="P27" s="3">
        <f>$F27*1.1</f>
        <v>385.00000000000006</v>
      </c>
      <c r="Q27" s="3">
        <f>$F27*1.2</f>
        <v>420</v>
      </c>
      <c r="R27" s="3">
        <f>$F27*1.3</f>
        <v>455</v>
      </c>
      <c r="S27" s="3">
        <f>$F27*1.4</f>
        <v>489.99999999999994</v>
      </c>
      <c r="T27" s="3">
        <f>$F27*1.5</f>
        <v>525</v>
      </c>
      <c r="U27" s="3">
        <f>$F27*1.6</f>
        <v>560</v>
      </c>
      <c r="V27" s="3">
        <f>$F27*1.7</f>
        <v>595</v>
      </c>
      <c r="W27" s="3">
        <f>$F27*1.8</f>
        <v>630</v>
      </c>
      <c r="X27" s="3">
        <f>$F27*1.9</f>
        <v>665</v>
      </c>
      <c r="Y27" s="3">
        <f>$F27*2</f>
        <v>700</v>
      </c>
    </row>
    <row r="28" spans="1:25" ht="36">
      <c r="A28" s="16">
        <v>26</v>
      </c>
      <c r="B28" s="17" t="s">
        <v>15</v>
      </c>
      <c r="C28" s="12" t="s">
        <v>29</v>
      </c>
      <c r="D28" s="18" t="s">
        <v>107</v>
      </c>
      <c r="E28" s="3">
        <v>2800</v>
      </c>
      <c r="F28" s="3">
        <f>E28/2</f>
        <v>1400</v>
      </c>
      <c r="G28" s="3">
        <f>$F28*1</f>
        <v>1400</v>
      </c>
      <c r="H28" s="3">
        <f>$F28*1</f>
        <v>1400</v>
      </c>
      <c r="I28" s="3">
        <f>$F28*1</f>
        <v>1400</v>
      </c>
      <c r="J28" s="3">
        <f>$F28*1</f>
        <v>1400</v>
      </c>
      <c r="K28" s="3">
        <f>$F28*1</f>
        <v>1400</v>
      </c>
      <c r="L28" s="3">
        <f>$F28*1</f>
        <v>1400</v>
      </c>
      <c r="M28" s="3">
        <f>$F28*1</f>
        <v>1400</v>
      </c>
      <c r="N28" s="3">
        <f>$F28*1</f>
        <v>1400</v>
      </c>
      <c r="O28" s="3">
        <f>$F28*1</f>
        <v>1400</v>
      </c>
      <c r="P28" s="3">
        <f>$F28*1.1</f>
        <v>1540.0000000000002</v>
      </c>
      <c r="Q28" s="3">
        <f>$F28*1.2</f>
        <v>1680</v>
      </c>
      <c r="R28" s="3">
        <f>$F28*1.3</f>
        <v>1820</v>
      </c>
      <c r="S28" s="3">
        <f>$F28*1.4</f>
        <v>1959.9999999999998</v>
      </c>
      <c r="T28" s="3">
        <f>$F28*1.5</f>
        <v>2100</v>
      </c>
      <c r="U28" s="3">
        <f>$F28*1.6</f>
        <v>2240</v>
      </c>
      <c r="V28" s="3">
        <f>$F28*1.7</f>
        <v>2380</v>
      </c>
      <c r="W28" s="3">
        <f>$F28*1.8</f>
        <v>2520</v>
      </c>
      <c r="X28" s="3">
        <f>$F28*1.9</f>
        <v>2660</v>
      </c>
      <c r="Y28" s="3">
        <f>$F28*2</f>
        <v>2800</v>
      </c>
    </row>
    <row r="29" spans="1:25" ht="36">
      <c r="A29" s="16">
        <v>27</v>
      </c>
      <c r="B29" s="17" t="s">
        <v>16</v>
      </c>
      <c r="C29" s="12" t="s">
        <v>29</v>
      </c>
      <c r="D29" s="18" t="s">
        <v>145</v>
      </c>
      <c r="E29" s="3">
        <v>700</v>
      </c>
      <c r="F29" s="3">
        <f>E29/2</f>
        <v>350</v>
      </c>
      <c r="G29" s="3">
        <f>$F29*1</f>
        <v>350</v>
      </c>
      <c r="H29" s="3">
        <f>$F29*1</f>
        <v>350</v>
      </c>
      <c r="I29" s="3">
        <f>$F29*1</f>
        <v>350</v>
      </c>
      <c r="J29" s="3">
        <f>$F29*1</f>
        <v>350</v>
      </c>
      <c r="K29" s="3">
        <f>$F29*1</f>
        <v>350</v>
      </c>
      <c r="L29" s="3">
        <f>$F29*1</f>
        <v>350</v>
      </c>
      <c r="M29" s="3">
        <f>$F29*1</f>
        <v>350</v>
      </c>
      <c r="N29" s="3">
        <f>$F29*1</f>
        <v>350</v>
      </c>
      <c r="O29" s="3">
        <f>$F29*1</f>
        <v>350</v>
      </c>
      <c r="P29" s="3">
        <f>$F29*1.1</f>
        <v>385.00000000000006</v>
      </c>
      <c r="Q29" s="3">
        <f>$F29*1.2</f>
        <v>420</v>
      </c>
      <c r="R29" s="3">
        <f>$F29*1.3</f>
        <v>455</v>
      </c>
      <c r="S29" s="3">
        <f>$F29*1.4</f>
        <v>489.99999999999994</v>
      </c>
      <c r="T29" s="3">
        <f>$F29*1.5</f>
        <v>525</v>
      </c>
      <c r="U29" s="3">
        <f>$F29*1.6</f>
        <v>560</v>
      </c>
      <c r="V29" s="3">
        <f>$F29*1.7</f>
        <v>595</v>
      </c>
      <c r="W29" s="3">
        <f>$F29*1.8</f>
        <v>630</v>
      </c>
      <c r="X29" s="3">
        <f>$F29*1.9</f>
        <v>665</v>
      </c>
      <c r="Y29" s="3">
        <f>$F29*2</f>
        <v>700</v>
      </c>
    </row>
    <row r="30" spans="1:25" ht="54">
      <c r="A30" s="16">
        <v>28</v>
      </c>
      <c r="B30" s="17" t="s">
        <v>37</v>
      </c>
      <c r="C30" s="12" t="s">
        <v>29</v>
      </c>
      <c r="D30" s="18" t="s">
        <v>146</v>
      </c>
      <c r="E30" s="3">
        <v>1400</v>
      </c>
      <c r="F30" s="3">
        <f>E30/2</f>
        <v>700</v>
      </c>
      <c r="G30" s="3">
        <f>$F30*1</f>
        <v>700</v>
      </c>
      <c r="H30" s="3">
        <f>$F30*1</f>
        <v>700</v>
      </c>
      <c r="I30" s="3">
        <f>$F30*1</f>
        <v>700</v>
      </c>
      <c r="J30" s="3">
        <f>$F30*1</f>
        <v>700</v>
      </c>
      <c r="K30" s="3">
        <f>$F30*1</f>
        <v>700</v>
      </c>
      <c r="L30" s="3">
        <f>$F30*1</f>
        <v>700</v>
      </c>
      <c r="M30" s="3">
        <f>$F30*1</f>
        <v>700</v>
      </c>
      <c r="N30" s="3">
        <f>$F30*1</f>
        <v>700</v>
      </c>
      <c r="O30" s="3">
        <f>$F30*1</f>
        <v>700</v>
      </c>
      <c r="P30" s="3">
        <f>$F30*1.1</f>
        <v>770.00000000000011</v>
      </c>
      <c r="Q30" s="3">
        <f>$F30*1.2</f>
        <v>840</v>
      </c>
      <c r="R30" s="3">
        <f>$F30*1.3</f>
        <v>910</v>
      </c>
      <c r="S30" s="3">
        <f>$F30*1.4</f>
        <v>979.99999999999989</v>
      </c>
      <c r="T30" s="3">
        <f>$F30*1.5</f>
        <v>1050</v>
      </c>
      <c r="U30" s="3">
        <f>$F30*1.6</f>
        <v>1120</v>
      </c>
      <c r="V30" s="3">
        <f>$F30*1.7</f>
        <v>1190</v>
      </c>
      <c r="W30" s="3">
        <f>$F30*1.8</f>
        <v>1260</v>
      </c>
      <c r="X30" s="3">
        <f>$F30*1.9</f>
        <v>1330</v>
      </c>
      <c r="Y30" s="3">
        <f>$F30*2</f>
        <v>1400</v>
      </c>
    </row>
    <row r="31" spans="1:25" ht="54">
      <c r="A31" s="16">
        <v>29</v>
      </c>
      <c r="B31" s="17" t="s">
        <v>17</v>
      </c>
      <c r="C31" s="12" t="s">
        <v>29</v>
      </c>
      <c r="D31" s="18" t="s">
        <v>108</v>
      </c>
      <c r="E31" s="3">
        <v>700</v>
      </c>
      <c r="F31" s="3">
        <f>E31/2</f>
        <v>350</v>
      </c>
      <c r="G31" s="3">
        <f>$F31*1</f>
        <v>350</v>
      </c>
      <c r="H31" s="3">
        <f>$F31*1</f>
        <v>350</v>
      </c>
      <c r="I31" s="3">
        <f>$F31*1</f>
        <v>350</v>
      </c>
      <c r="J31" s="3">
        <f>$F31*1</f>
        <v>350</v>
      </c>
      <c r="K31" s="3">
        <f>$F31*1</f>
        <v>350</v>
      </c>
      <c r="L31" s="3">
        <f>$F31*1</f>
        <v>350</v>
      </c>
      <c r="M31" s="3">
        <f>$F31*1</f>
        <v>350</v>
      </c>
      <c r="N31" s="3">
        <f>$F31*1</f>
        <v>350</v>
      </c>
      <c r="O31" s="3">
        <f>$F31*1</f>
        <v>350</v>
      </c>
      <c r="P31" s="3">
        <f>$F31*1.1</f>
        <v>385.00000000000006</v>
      </c>
      <c r="Q31" s="3">
        <f>$F31*1.2</f>
        <v>420</v>
      </c>
      <c r="R31" s="3">
        <f>$F31*1.3</f>
        <v>455</v>
      </c>
      <c r="S31" s="3">
        <f>$F31*1.4</f>
        <v>489.99999999999994</v>
      </c>
      <c r="T31" s="3">
        <f>$F31*1.5</f>
        <v>525</v>
      </c>
      <c r="U31" s="3">
        <f>$F31*1.6</f>
        <v>560</v>
      </c>
      <c r="V31" s="3">
        <f>$F31*1.7</f>
        <v>595</v>
      </c>
      <c r="W31" s="3">
        <f>$F31*1.8</f>
        <v>630</v>
      </c>
      <c r="X31" s="3">
        <f>$F31*1.9</f>
        <v>665</v>
      </c>
      <c r="Y31" s="3">
        <f>$F31*2</f>
        <v>700</v>
      </c>
    </row>
    <row r="32" spans="1:25" ht="72">
      <c r="A32" s="16">
        <v>30</v>
      </c>
      <c r="B32" s="17" t="s">
        <v>18</v>
      </c>
      <c r="C32" s="12" t="s">
        <v>29</v>
      </c>
      <c r="D32" s="18" t="s">
        <v>147</v>
      </c>
      <c r="E32" s="3">
        <v>2800</v>
      </c>
      <c r="F32" s="3">
        <f>E32/2</f>
        <v>1400</v>
      </c>
      <c r="G32" s="3">
        <f>$F32*1</f>
        <v>1400</v>
      </c>
      <c r="H32" s="3">
        <f>$F32*1</f>
        <v>1400</v>
      </c>
      <c r="I32" s="3">
        <f>$F32*1</f>
        <v>1400</v>
      </c>
      <c r="J32" s="3">
        <f>$F32*1</f>
        <v>1400</v>
      </c>
      <c r="K32" s="3">
        <f>$F32*1</f>
        <v>1400</v>
      </c>
      <c r="L32" s="3">
        <f>$F32*1</f>
        <v>1400</v>
      </c>
      <c r="M32" s="3">
        <f>$F32*1</f>
        <v>1400</v>
      </c>
      <c r="N32" s="3">
        <f>$F32*1</f>
        <v>1400</v>
      </c>
      <c r="O32" s="3">
        <f>$F32*1</f>
        <v>1400</v>
      </c>
      <c r="P32" s="3">
        <f>$F32*1.1</f>
        <v>1540.0000000000002</v>
      </c>
      <c r="Q32" s="3">
        <f>$F32*1.2</f>
        <v>1680</v>
      </c>
      <c r="R32" s="3">
        <f>$F32*1.3</f>
        <v>1820</v>
      </c>
      <c r="S32" s="3">
        <f>$F32*1.4</f>
        <v>1959.9999999999998</v>
      </c>
      <c r="T32" s="3">
        <f>$F32*1.5</f>
        <v>2100</v>
      </c>
      <c r="U32" s="3">
        <f>$F32*1.6</f>
        <v>2240</v>
      </c>
      <c r="V32" s="3">
        <f>$F32*1.7</f>
        <v>2380</v>
      </c>
      <c r="W32" s="3">
        <f>$F32*1.8</f>
        <v>2520</v>
      </c>
      <c r="X32" s="3">
        <f>$F32*1.9</f>
        <v>2660</v>
      </c>
      <c r="Y32" s="3">
        <f>$F32*2</f>
        <v>2800</v>
      </c>
    </row>
    <row r="33" spans="1:25" ht="36">
      <c r="A33" s="16">
        <v>31</v>
      </c>
      <c r="B33" s="17" t="s">
        <v>19</v>
      </c>
      <c r="C33" s="12" t="s">
        <v>59</v>
      </c>
      <c r="D33" s="18" t="s">
        <v>109</v>
      </c>
      <c r="E33" s="3">
        <v>2800</v>
      </c>
      <c r="F33" s="3">
        <f>E33/2</f>
        <v>1400</v>
      </c>
      <c r="G33" s="3">
        <f>$F33*1</f>
        <v>1400</v>
      </c>
      <c r="H33" s="3">
        <f>$F33*1</f>
        <v>1400</v>
      </c>
      <c r="I33" s="3">
        <f>$F33*1</f>
        <v>1400</v>
      </c>
      <c r="J33" s="3">
        <f>$F33*1</f>
        <v>1400</v>
      </c>
      <c r="K33" s="3">
        <f>$F33*1</f>
        <v>1400</v>
      </c>
      <c r="L33" s="3">
        <f>$F33*1</f>
        <v>1400</v>
      </c>
      <c r="M33" s="3">
        <f>$F33*1</f>
        <v>1400</v>
      </c>
      <c r="N33" s="3">
        <f>$F33*1</f>
        <v>1400</v>
      </c>
      <c r="O33" s="3">
        <f>$F33*1</f>
        <v>1400</v>
      </c>
      <c r="P33" s="3">
        <f>$F33*1.1</f>
        <v>1540.0000000000002</v>
      </c>
      <c r="Q33" s="3">
        <f>$F33*1.2</f>
        <v>1680</v>
      </c>
      <c r="R33" s="3">
        <f>$F33*1.3</f>
        <v>1820</v>
      </c>
      <c r="S33" s="3">
        <f>$F33*1.4</f>
        <v>1959.9999999999998</v>
      </c>
      <c r="T33" s="3">
        <f>$F33*1.5</f>
        <v>2100</v>
      </c>
      <c r="U33" s="3">
        <f>$F33*1.6</f>
        <v>2240</v>
      </c>
      <c r="V33" s="3">
        <f>$F33*1.7</f>
        <v>2380</v>
      </c>
      <c r="W33" s="3">
        <f>$F33*1.8</f>
        <v>2520</v>
      </c>
      <c r="X33" s="3">
        <f>$F33*1.9</f>
        <v>2660</v>
      </c>
      <c r="Y33" s="3">
        <f>$F33*2</f>
        <v>2800</v>
      </c>
    </row>
    <row r="34" spans="1:25" ht="36">
      <c r="A34" s="16">
        <v>32</v>
      </c>
      <c r="B34" s="17" t="s">
        <v>20</v>
      </c>
      <c r="C34" s="12" t="s">
        <v>59</v>
      </c>
      <c r="D34" s="18" t="s">
        <v>110</v>
      </c>
      <c r="E34" s="3">
        <v>1400</v>
      </c>
      <c r="F34" s="3">
        <f>E34/2</f>
        <v>700</v>
      </c>
      <c r="G34" s="3">
        <f>$F34*1</f>
        <v>700</v>
      </c>
      <c r="H34" s="3">
        <f>$F34*1</f>
        <v>700</v>
      </c>
      <c r="I34" s="3">
        <f>$F34*1</f>
        <v>700</v>
      </c>
      <c r="J34" s="3">
        <f>$F34*1</f>
        <v>700</v>
      </c>
      <c r="K34" s="3">
        <f>$F34*1</f>
        <v>700</v>
      </c>
      <c r="L34" s="3">
        <f>$F34*1</f>
        <v>700</v>
      </c>
      <c r="M34" s="3">
        <f>$F34*1</f>
        <v>700</v>
      </c>
      <c r="N34" s="3">
        <f>$F34*1</f>
        <v>700</v>
      </c>
      <c r="O34" s="3">
        <f>$F34*1</f>
        <v>700</v>
      </c>
      <c r="P34" s="3">
        <f>$F34*1.1</f>
        <v>770.00000000000011</v>
      </c>
      <c r="Q34" s="3">
        <f>$F34*1.2</f>
        <v>840</v>
      </c>
      <c r="R34" s="3">
        <f>$F34*1.3</f>
        <v>910</v>
      </c>
      <c r="S34" s="3">
        <f>$F34*1.4</f>
        <v>979.99999999999989</v>
      </c>
      <c r="T34" s="3">
        <f>$F34*1.5</f>
        <v>1050</v>
      </c>
      <c r="U34" s="3">
        <f>$F34*1.6</f>
        <v>1120</v>
      </c>
      <c r="V34" s="3">
        <f>$F34*1.7</f>
        <v>1190</v>
      </c>
      <c r="W34" s="3">
        <f>$F34*1.8</f>
        <v>1260</v>
      </c>
      <c r="X34" s="3">
        <f>$F34*1.9</f>
        <v>1330</v>
      </c>
      <c r="Y34" s="3">
        <f>$F34*2</f>
        <v>1400</v>
      </c>
    </row>
    <row r="35" spans="1:25" ht="36">
      <c r="A35" s="16">
        <v>33</v>
      </c>
      <c r="B35" s="17" t="s">
        <v>21</v>
      </c>
      <c r="C35" s="12" t="s">
        <v>59</v>
      </c>
      <c r="D35" s="18" t="s">
        <v>111</v>
      </c>
      <c r="E35" s="3">
        <v>1400</v>
      </c>
      <c r="F35" s="3">
        <f>E35/2</f>
        <v>700</v>
      </c>
      <c r="G35" s="3">
        <f>$F35*1</f>
        <v>700</v>
      </c>
      <c r="H35" s="3">
        <f>$F35*1</f>
        <v>700</v>
      </c>
      <c r="I35" s="3">
        <f>$F35*1</f>
        <v>700</v>
      </c>
      <c r="J35" s="3">
        <f>$F35*1</f>
        <v>700</v>
      </c>
      <c r="K35" s="3">
        <f>$F35*1</f>
        <v>700</v>
      </c>
      <c r="L35" s="3">
        <f>$F35*1</f>
        <v>700</v>
      </c>
      <c r="M35" s="3">
        <f>$F35*1</f>
        <v>700</v>
      </c>
      <c r="N35" s="3">
        <f>$F35*1</f>
        <v>700</v>
      </c>
      <c r="O35" s="3">
        <f>$F35*1</f>
        <v>700</v>
      </c>
      <c r="P35" s="3">
        <f>$F35*1.1</f>
        <v>770.00000000000011</v>
      </c>
      <c r="Q35" s="3">
        <f>$F35*1.2</f>
        <v>840</v>
      </c>
      <c r="R35" s="3">
        <f>$F35*1.3</f>
        <v>910</v>
      </c>
      <c r="S35" s="3">
        <f>$F35*1.4</f>
        <v>979.99999999999989</v>
      </c>
      <c r="T35" s="3">
        <f>$F35*1.5</f>
        <v>1050</v>
      </c>
      <c r="U35" s="3">
        <f>$F35*1.6</f>
        <v>1120</v>
      </c>
      <c r="V35" s="3">
        <f>$F35*1.7</f>
        <v>1190</v>
      </c>
      <c r="W35" s="3">
        <f>$F35*1.8</f>
        <v>1260</v>
      </c>
      <c r="X35" s="3">
        <f>$F35*1.9</f>
        <v>1330</v>
      </c>
      <c r="Y35" s="3">
        <f>$F35*2</f>
        <v>1400</v>
      </c>
    </row>
    <row r="36" spans="1:25" ht="36">
      <c r="A36" s="16">
        <v>34</v>
      </c>
      <c r="B36" s="17" t="s">
        <v>22</v>
      </c>
      <c r="C36" s="12" t="s">
        <v>30</v>
      </c>
      <c r="D36" s="18" t="s">
        <v>112</v>
      </c>
      <c r="E36" s="3">
        <v>700</v>
      </c>
      <c r="F36" s="3">
        <f>E36/2</f>
        <v>350</v>
      </c>
      <c r="G36" s="3">
        <f>$F36*1</f>
        <v>350</v>
      </c>
      <c r="H36" s="3">
        <f>$F36*1</f>
        <v>350</v>
      </c>
      <c r="I36" s="3">
        <f>$F36*1</f>
        <v>350</v>
      </c>
      <c r="J36" s="3">
        <f>$F36*1</f>
        <v>350</v>
      </c>
      <c r="K36" s="3">
        <f>$F36*1</f>
        <v>350</v>
      </c>
      <c r="L36" s="3">
        <f>$F36*1</f>
        <v>350</v>
      </c>
      <c r="M36" s="3">
        <f>$F36*1</f>
        <v>350</v>
      </c>
      <c r="N36" s="3">
        <f>$F36*1</f>
        <v>350</v>
      </c>
      <c r="O36" s="3">
        <f>$F36*1</f>
        <v>350</v>
      </c>
      <c r="P36" s="3">
        <f>$F36*1.1</f>
        <v>385.00000000000006</v>
      </c>
      <c r="Q36" s="3">
        <f>$F36*1.2</f>
        <v>420</v>
      </c>
      <c r="R36" s="3">
        <f>$F36*1.3</f>
        <v>455</v>
      </c>
      <c r="S36" s="3">
        <f>$F36*1.4</f>
        <v>489.99999999999994</v>
      </c>
      <c r="T36" s="3">
        <f>$F36*1.5</f>
        <v>525</v>
      </c>
      <c r="U36" s="3">
        <f>$F36*1.6</f>
        <v>560</v>
      </c>
      <c r="V36" s="3">
        <f>$F36*1.7</f>
        <v>595</v>
      </c>
      <c r="W36" s="3">
        <f>$F36*1.8</f>
        <v>630</v>
      </c>
      <c r="X36" s="3">
        <f>$F36*1.9</f>
        <v>665</v>
      </c>
      <c r="Y36" s="3">
        <f>$F36*2</f>
        <v>700</v>
      </c>
    </row>
    <row r="37" spans="1:25" ht="36">
      <c r="A37" s="16">
        <v>35</v>
      </c>
      <c r="B37" s="17" t="s">
        <v>23</v>
      </c>
      <c r="C37" s="12" t="s">
        <v>30</v>
      </c>
      <c r="D37" s="18" t="s">
        <v>113</v>
      </c>
      <c r="E37" s="3">
        <v>1400</v>
      </c>
      <c r="F37" s="3">
        <f>E37/2</f>
        <v>700</v>
      </c>
      <c r="G37" s="3">
        <f>$F37*1</f>
        <v>700</v>
      </c>
      <c r="H37" s="3">
        <f>$F37*1</f>
        <v>700</v>
      </c>
      <c r="I37" s="3">
        <f>$F37*1</f>
        <v>700</v>
      </c>
      <c r="J37" s="3">
        <f>$F37*1</f>
        <v>700</v>
      </c>
      <c r="K37" s="3">
        <f>$F37*1</f>
        <v>700</v>
      </c>
      <c r="L37" s="3">
        <f>$F37*1</f>
        <v>700</v>
      </c>
      <c r="M37" s="3">
        <f>$F37*1</f>
        <v>700</v>
      </c>
      <c r="N37" s="3">
        <f>$F37*1</f>
        <v>700</v>
      </c>
      <c r="O37" s="3">
        <f>$F37*1</f>
        <v>700</v>
      </c>
      <c r="P37" s="3">
        <f>$F37*1.1</f>
        <v>770.00000000000011</v>
      </c>
      <c r="Q37" s="3">
        <f>$F37*1.2</f>
        <v>840</v>
      </c>
      <c r="R37" s="3">
        <f>$F37*1.3</f>
        <v>910</v>
      </c>
      <c r="S37" s="3">
        <f>$F37*1.4</f>
        <v>979.99999999999989</v>
      </c>
      <c r="T37" s="3">
        <f>$F37*1.5</f>
        <v>1050</v>
      </c>
      <c r="U37" s="3">
        <f>$F37*1.6</f>
        <v>1120</v>
      </c>
      <c r="V37" s="3">
        <f>$F37*1.7</f>
        <v>1190</v>
      </c>
      <c r="W37" s="3">
        <f>$F37*1.8</f>
        <v>1260</v>
      </c>
      <c r="X37" s="3">
        <f>$F37*1.9</f>
        <v>1330</v>
      </c>
      <c r="Y37" s="3">
        <f>$F37*2</f>
        <v>1400</v>
      </c>
    </row>
    <row r="38" spans="1:25" ht="90">
      <c r="A38" s="16">
        <v>36</v>
      </c>
      <c r="B38" s="17" t="s">
        <v>24</v>
      </c>
      <c r="C38" s="12" t="s">
        <v>58</v>
      </c>
      <c r="D38" s="18" t="s">
        <v>114</v>
      </c>
      <c r="E38" s="3">
        <v>2100</v>
      </c>
      <c r="F38" s="3">
        <f>E38/2</f>
        <v>1050</v>
      </c>
      <c r="G38" s="3">
        <f>$F38*1</f>
        <v>1050</v>
      </c>
      <c r="H38" s="3">
        <f>$F38*1</f>
        <v>1050</v>
      </c>
      <c r="I38" s="3">
        <f>$F38*1</f>
        <v>1050</v>
      </c>
      <c r="J38" s="3">
        <f>$F38*1</f>
        <v>1050</v>
      </c>
      <c r="K38" s="3">
        <f>$F38*1</f>
        <v>1050</v>
      </c>
      <c r="L38" s="3">
        <f>$F38*1</f>
        <v>1050</v>
      </c>
      <c r="M38" s="3">
        <f>$F38*1</f>
        <v>1050</v>
      </c>
      <c r="N38" s="3">
        <f>$F38*1</f>
        <v>1050</v>
      </c>
      <c r="O38" s="3">
        <f>$F38*1</f>
        <v>1050</v>
      </c>
      <c r="P38" s="3">
        <f>$F38*1.1</f>
        <v>1155</v>
      </c>
      <c r="Q38" s="3">
        <f>$F38*1.2</f>
        <v>1260</v>
      </c>
      <c r="R38" s="3">
        <f>$F38*1.3</f>
        <v>1365</v>
      </c>
      <c r="S38" s="3">
        <f>$F38*1.4</f>
        <v>1470</v>
      </c>
      <c r="T38" s="3">
        <f>$F38*1.5</f>
        <v>1575</v>
      </c>
      <c r="U38" s="3">
        <f>$F38*1.6</f>
        <v>1680</v>
      </c>
      <c r="V38" s="3">
        <f>$F38*1.7</f>
        <v>1785</v>
      </c>
      <c r="W38" s="3">
        <f>$F38*1.8</f>
        <v>1890</v>
      </c>
      <c r="X38" s="3">
        <f>$F38*1.9</f>
        <v>1995</v>
      </c>
      <c r="Y38" s="3">
        <f>$F38*2</f>
        <v>2100</v>
      </c>
    </row>
    <row r="39" spans="1:25" ht="36">
      <c r="A39" s="16">
        <v>37</v>
      </c>
      <c r="B39" s="17" t="s">
        <v>25</v>
      </c>
      <c r="C39" s="12" t="s">
        <v>59</v>
      </c>
      <c r="D39" s="18" t="s">
        <v>115</v>
      </c>
      <c r="E39" s="3">
        <v>700</v>
      </c>
      <c r="F39" s="3">
        <f>E39/2</f>
        <v>350</v>
      </c>
      <c r="G39" s="3">
        <f>$F39*1</f>
        <v>350</v>
      </c>
      <c r="H39" s="3">
        <f>$F39*1</f>
        <v>350</v>
      </c>
      <c r="I39" s="3">
        <f>$F39*1</f>
        <v>350</v>
      </c>
      <c r="J39" s="3">
        <f>$F39*1</f>
        <v>350</v>
      </c>
      <c r="K39" s="3">
        <f>$F39*1</f>
        <v>350</v>
      </c>
      <c r="L39" s="3">
        <f>$F39*1</f>
        <v>350</v>
      </c>
      <c r="M39" s="3">
        <f>$F39*1</f>
        <v>350</v>
      </c>
      <c r="N39" s="3">
        <f>$F39*1</f>
        <v>350</v>
      </c>
      <c r="O39" s="3">
        <f>$F39*1</f>
        <v>350</v>
      </c>
      <c r="P39" s="3">
        <f>$F39*1.1</f>
        <v>385.00000000000006</v>
      </c>
      <c r="Q39" s="3">
        <f>$F39*1.2</f>
        <v>420</v>
      </c>
      <c r="R39" s="3">
        <f>$F39*1.3</f>
        <v>455</v>
      </c>
      <c r="S39" s="3">
        <f>$F39*1.4</f>
        <v>489.99999999999994</v>
      </c>
      <c r="T39" s="3">
        <f>$F39*1.5</f>
        <v>525</v>
      </c>
      <c r="U39" s="3">
        <f>$F39*1.6</f>
        <v>560</v>
      </c>
      <c r="V39" s="3">
        <f>$F39*1.7</f>
        <v>595</v>
      </c>
      <c r="W39" s="3">
        <f>$F39*1.8</f>
        <v>630</v>
      </c>
      <c r="X39" s="3">
        <f>$F39*1.9</f>
        <v>665</v>
      </c>
      <c r="Y39" s="3">
        <f>$F39*2</f>
        <v>700</v>
      </c>
    </row>
    <row r="40" spans="1:25" ht="54">
      <c r="A40" s="16">
        <v>38</v>
      </c>
      <c r="B40" s="17" t="s">
        <v>49</v>
      </c>
      <c r="C40" s="12" t="s">
        <v>59</v>
      </c>
      <c r="D40" s="18" t="s">
        <v>116</v>
      </c>
      <c r="E40" s="3">
        <v>700</v>
      </c>
      <c r="F40" s="3">
        <f>E40/2</f>
        <v>350</v>
      </c>
      <c r="G40" s="3">
        <f>$F40*1</f>
        <v>350</v>
      </c>
      <c r="H40" s="3">
        <f>$F40*1</f>
        <v>350</v>
      </c>
      <c r="I40" s="3">
        <f>$F40*1</f>
        <v>350</v>
      </c>
      <c r="J40" s="3">
        <f>$F40*1</f>
        <v>350</v>
      </c>
      <c r="K40" s="3">
        <f>$F40*1</f>
        <v>350</v>
      </c>
      <c r="L40" s="3">
        <f>$F40*1</f>
        <v>350</v>
      </c>
      <c r="M40" s="3">
        <f>$F40*1</f>
        <v>350</v>
      </c>
      <c r="N40" s="3">
        <f>$F40*1</f>
        <v>350</v>
      </c>
      <c r="O40" s="3">
        <f>$F40*1</f>
        <v>350</v>
      </c>
      <c r="P40" s="3">
        <f>$F40*1.1</f>
        <v>385.00000000000006</v>
      </c>
      <c r="Q40" s="3">
        <f>$F40*1.2</f>
        <v>420</v>
      </c>
      <c r="R40" s="3">
        <f>$F40*1.3</f>
        <v>455</v>
      </c>
      <c r="S40" s="3">
        <f>$F40*1.4</f>
        <v>489.99999999999994</v>
      </c>
      <c r="T40" s="3">
        <f>$F40*1.5</f>
        <v>525</v>
      </c>
      <c r="U40" s="3">
        <f>$F40*1.6</f>
        <v>560</v>
      </c>
      <c r="V40" s="3">
        <f>$F40*1.7</f>
        <v>595</v>
      </c>
      <c r="W40" s="3">
        <f>$F40*1.8</f>
        <v>630</v>
      </c>
      <c r="X40" s="3">
        <f>$F40*1.9</f>
        <v>665</v>
      </c>
      <c r="Y40" s="3">
        <f>$F40*2</f>
        <v>700</v>
      </c>
    </row>
    <row r="41" spans="1:25" ht="90">
      <c r="A41" s="16">
        <v>39</v>
      </c>
      <c r="B41" s="20" t="s">
        <v>73</v>
      </c>
      <c r="C41" s="12" t="s">
        <v>31</v>
      </c>
      <c r="D41" s="18" t="s">
        <v>117</v>
      </c>
      <c r="E41" s="3">
        <v>2800</v>
      </c>
      <c r="F41" s="3">
        <f>E41/2</f>
        <v>1400</v>
      </c>
      <c r="G41" s="3">
        <f>$F41*1</f>
        <v>1400</v>
      </c>
      <c r="H41" s="3">
        <f>$F41*1</f>
        <v>1400</v>
      </c>
      <c r="I41" s="3">
        <f>$F41*1</f>
        <v>1400</v>
      </c>
      <c r="J41" s="3">
        <f>$F41*1</f>
        <v>1400</v>
      </c>
      <c r="K41" s="3">
        <f>$F41*1</f>
        <v>1400</v>
      </c>
      <c r="L41" s="3">
        <f>$F41*1</f>
        <v>1400</v>
      </c>
      <c r="M41" s="3">
        <f>$F41*1</f>
        <v>1400</v>
      </c>
      <c r="N41" s="3">
        <f>$F41*1</f>
        <v>1400</v>
      </c>
      <c r="O41" s="3">
        <f>$F41*1</f>
        <v>1400</v>
      </c>
      <c r="P41" s="3">
        <f>$F41*1.1</f>
        <v>1540.0000000000002</v>
      </c>
      <c r="Q41" s="3">
        <f>$F41*1.2</f>
        <v>1680</v>
      </c>
      <c r="R41" s="3">
        <f>$F41*1.3</f>
        <v>1820</v>
      </c>
      <c r="S41" s="3">
        <f>$F41*1.4</f>
        <v>1959.9999999999998</v>
      </c>
      <c r="T41" s="3">
        <f>$F41*1.5</f>
        <v>2100</v>
      </c>
      <c r="U41" s="3">
        <f>$F41*1.6</f>
        <v>2240</v>
      </c>
      <c r="V41" s="3">
        <f>$F41*1.7</f>
        <v>2380</v>
      </c>
      <c r="W41" s="3">
        <f>$F41*1.8</f>
        <v>2520</v>
      </c>
      <c r="X41" s="3">
        <f>$F41*1.9</f>
        <v>2660</v>
      </c>
      <c r="Y41" s="3">
        <f>$F41*2</f>
        <v>2800</v>
      </c>
    </row>
    <row r="42" spans="1:25" ht="54">
      <c r="A42" s="16">
        <v>40</v>
      </c>
      <c r="B42" s="17" t="s">
        <v>32</v>
      </c>
      <c r="C42" s="12" t="s">
        <v>31</v>
      </c>
      <c r="D42" s="18" t="s">
        <v>118</v>
      </c>
      <c r="E42" s="3">
        <v>2800</v>
      </c>
      <c r="F42" s="3">
        <f>E42/2</f>
        <v>1400</v>
      </c>
      <c r="G42" s="3">
        <f>$F42*1</f>
        <v>1400</v>
      </c>
      <c r="H42" s="3">
        <f>$F42*1</f>
        <v>1400</v>
      </c>
      <c r="I42" s="3">
        <f>$F42*1</f>
        <v>1400</v>
      </c>
      <c r="J42" s="3">
        <f>$F42*1</f>
        <v>1400</v>
      </c>
      <c r="K42" s="3">
        <f>$F42*1</f>
        <v>1400</v>
      </c>
      <c r="L42" s="3">
        <f>$F42*1</f>
        <v>1400</v>
      </c>
      <c r="M42" s="3">
        <f>$F42*1</f>
        <v>1400</v>
      </c>
      <c r="N42" s="3">
        <f>$F42*1</f>
        <v>1400</v>
      </c>
      <c r="O42" s="3">
        <f>$F42*1</f>
        <v>1400</v>
      </c>
      <c r="P42" s="3">
        <f>$F42*1.1</f>
        <v>1540.0000000000002</v>
      </c>
      <c r="Q42" s="3">
        <f>$F42*1.2</f>
        <v>1680</v>
      </c>
      <c r="R42" s="3">
        <f>$F42*1.3</f>
        <v>1820</v>
      </c>
      <c r="S42" s="3">
        <f>$F42*1.4</f>
        <v>1959.9999999999998</v>
      </c>
      <c r="T42" s="3">
        <f>$F42*1.5</f>
        <v>2100</v>
      </c>
      <c r="U42" s="3">
        <f>$F42*1.6</f>
        <v>2240</v>
      </c>
      <c r="V42" s="3">
        <f>$F42*1.7</f>
        <v>2380</v>
      </c>
      <c r="W42" s="3">
        <f>$F42*1.8</f>
        <v>2520</v>
      </c>
      <c r="X42" s="3">
        <f>$F42*1.9</f>
        <v>2660</v>
      </c>
      <c r="Y42" s="3">
        <f>$F42*2</f>
        <v>2800</v>
      </c>
    </row>
    <row r="43" spans="1:25" ht="36">
      <c r="A43" s="16">
        <v>41</v>
      </c>
      <c r="B43" s="17" t="s">
        <v>33</v>
      </c>
      <c r="C43" s="12" t="s">
        <v>59</v>
      </c>
      <c r="D43" s="18" t="s">
        <v>119</v>
      </c>
      <c r="E43" s="3">
        <v>700</v>
      </c>
      <c r="F43" s="3">
        <f>E43/2</f>
        <v>350</v>
      </c>
      <c r="G43" s="3">
        <f>$F43*1</f>
        <v>350</v>
      </c>
      <c r="H43" s="3">
        <f>$F43*1</f>
        <v>350</v>
      </c>
      <c r="I43" s="3">
        <f>$F43*1</f>
        <v>350</v>
      </c>
      <c r="J43" s="3">
        <f>$F43*1</f>
        <v>350</v>
      </c>
      <c r="K43" s="3">
        <f>$F43*1</f>
        <v>350</v>
      </c>
      <c r="L43" s="3">
        <f>$F43*1</f>
        <v>350</v>
      </c>
      <c r="M43" s="3">
        <f>$F43*1</f>
        <v>350</v>
      </c>
      <c r="N43" s="3">
        <f>$F43*1</f>
        <v>350</v>
      </c>
      <c r="O43" s="3">
        <f>$F43*1</f>
        <v>350</v>
      </c>
      <c r="P43" s="3">
        <f>$F43*1.1</f>
        <v>385.00000000000006</v>
      </c>
      <c r="Q43" s="3">
        <f>$F43*1.2</f>
        <v>420</v>
      </c>
      <c r="R43" s="3">
        <f>$F43*1.3</f>
        <v>455</v>
      </c>
      <c r="S43" s="3">
        <f>$F43*1.4</f>
        <v>489.99999999999994</v>
      </c>
      <c r="T43" s="3">
        <f>$F43*1.5</f>
        <v>525</v>
      </c>
      <c r="U43" s="3">
        <f>$F43*1.6</f>
        <v>560</v>
      </c>
      <c r="V43" s="3">
        <f>$F43*1.7</f>
        <v>595</v>
      </c>
      <c r="W43" s="3">
        <f>$F43*1.8</f>
        <v>630</v>
      </c>
      <c r="X43" s="3">
        <f>$F43*1.9</f>
        <v>665</v>
      </c>
      <c r="Y43" s="3">
        <f>$F43*2</f>
        <v>700</v>
      </c>
    </row>
    <row r="44" spans="1:25" ht="54">
      <c r="A44" s="16">
        <v>42</v>
      </c>
      <c r="B44" s="17" t="s">
        <v>34</v>
      </c>
      <c r="C44" s="12" t="s">
        <v>36</v>
      </c>
      <c r="D44" s="18" t="s">
        <v>120</v>
      </c>
      <c r="E44" s="3">
        <v>700</v>
      </c>
      <c r="F44" s="3">
        <f>E44/2</f>
        <v>350</v>
      </c>
      <c r="G44" s="3">
        <f>$F44*1</f>
        <v>350</v>
      </c>
      <c r="H44" s="3">
        <f>$F44*1</f>
        <v>350</v>
      </c>
      <c r="I44" s="3">
        <f>$F44*1</f>
        <v>350</v>
      </c>
      <c r="J44" s="3">
        <f>$F44*1</f>
        <v>350</v>
      </c>
      <c r="K44" s="3">
        <f>$F44*1</f>
        <v>350</v>
      </c>
      <c r="L44" s="3">
        <f>$F44*1</f>
        <v>350</v>
      </c>
      <c r="M44" s="3">
        <f>$F44*1</f>
        <v>350</v>
      </c>
      <c r="N44" s="3">
        <f>$F44*1</f>
        <v>350</v>
      </c>
      <c r="O44" s="3">
        <f>$F44*1</f>
        <v>350</v>
      </c>
      <c r="P44" s="3">
        <f>$F44*1.1</f>
        <v>385.00000000000006</v>
      </c>
      <c r="Q44" s="3">
        <f>$F44*1.2</f>
        <v>420</v>
      </c>
      <c r="R44" s="3">
        <f>$F44*1.3</f>
        <v>455</v>
      </c>
      <c r="S44" s="3">
        <f>$F44*1.4</f>
        <v>489.99999999999994</v>
      </c>
      <c r="T44" s="3">
        <f>$F44*1.5</f>
        <v>525</v>
      </c>
      <c r="U44" s="3">
        <f>$F44*1.6</f>
        <v>560</v>
      </c>
      <c r="V44" s="3">
        <f>$F44*1.7</f>
        <v>595</v>
      </c>
      <c r="W44" s="3">
        <f>$F44*1.8</f>
        <v>630</v>
      </c>
      <c r="X44" s="3">
        <f>$F44*1.9</f>
        <v>665</v>
      </c>
      <c r="Y44" s="3">
        <f>$F44*2</f>
        <v>700</v>
      </c>
    </row>
    <row r="45" spans="1:25" ht="36">
      <c r="A45" s="16">
        <v>43</v>
      </c>
      <c r="B45" s="17" t="s">
        <v>38</v>
      </c>
      <c r="C45" s="12" t="s">
        <v>61</v>
      </c>
      <c r="D45" s="18" t="s">
        <v>121</v>
      </c>
      <c r="E45" s="3">
        <v>2100</v>
      </c>
      <c r="F45" s="3">
        <f>E45/2</f>
        <v>1050</v>
      </c>
      <c r="G45" s="3">
        <f>$F45*1</f>
        <v>1050</v>
      </c>
      <c r="H45" s="3">
        <f>$F45*1</f>
        <v>1050</v>
      </c>
      <c r="I45" s="3">
        <f>$F45*1</f>
        <v>1050</v>
      </c>
      <c r="J45" s="3">
        <f>$F45*1</f>
        <v>1050</v>
      </c>
      <c r="K45" s="3">
        <f>$F45*1</f>
        <v>1050</v>
      </c>
      <c r="L45" s="3">
        <f>$F45*1</f>
        <v>1050</v>
      </c>
      <c r="M45" s="3">
        <f>$F45*1</f>
        <v>1050</v>
      </c>
      <c r="N45" s="3">
        <f>$F45*1</f>
        <v>1050</v>
      </c>
      <c r="O45" s="3">
        <f>$F45*1</f>
        <v>1050</v>
      </c>
      <c r="P45" s="3">
        <f>$F45*1.1</f>
        <v>1155</v>
      </c>
      <c r="Q45" s="3">
        <f>$F45*1.2</f>
        <v>1260</v>
      </c>
      <c r="R45" s="3">
        <f>$F45*1.3</f>
        <v>1365</v>
      </c>
      <c r="S45" s="3">
        <f>$F45*1.4</f>
        <v>1470</v>
      </c>
      <c r="T45" s="3">
        <f>$F45*1.5</f>
        <v>1575</v>
      </c>
      <c r="U45" s="3">
        <f>$F45*1.6</f>
        <v>1680</v>
      </c>
      <c r="V45" s="3">
        <f>$F45*1.7</f>
        <v>1785</v>
      </c>
      <c r="W45" s="3">
        <f>$F45*1.8</f>
        <v>1890</v>
      </c>
      <c r="X45" s="3">
        <f>$F45*1.9</f>
        <v>1995</v>
      </c>
      <c r="Y45" s="3">
        <f>$F45*2</f>
        <v>2100</v>
      </c>
    </row>
    <row r="46" spans="1:25" ht="54">
      <c r="A46" s="16">
        <v>44</v>
      </c>
      <c r="B46" s="17" t="s">
        <v>39</v>
      </c>
      <c r="C46" s="12" t="s">
        <v>61</v>
      </c>
      <c r="D46" s="18" t="s">
        <v>122</v>
      </c>
      <c r="E46" s="3">
        <v>700</v>
      </c>
      <c r="F46" s="3">
        <f>E46/2</f>
        <v>350</v>
      </c>
      <c r="G46" s="3">
        <f>$F46*1</f>
        <v>350</v>
      </c>
      <c r="H46" s="3">
        <f>$F46*1</f>
        <v>350</v>
      </c>
      <c r="I46" s="3">
        <f>$F46*1</f>
        <v>350</v>
      </c>
      <c r="J46" s="3">
        <f>$F46*1</f>
        <v>350</v>
      </c>
      <c r="K46" s="3">
        <f>$F46*1</f>
        <v>350</v>
      </c>
      <c r="L46" s="3">
        <f>$F46*1</f>
        <v>350</v>
      </c>
      <c r="M46" s="3">
        <f>$F46*1</f>
        <v>350</v>
      </c>
      <c r="N46" s="3">
        <f>$F46*1</f>
        <v>350</v>
      </c>
      <c r="O46" s="3">
        <f>$F46*1</f>
        <v>350</v>
      </c>
      <c r="P46" s="3">
        <f>$F46*1.1</f>
        <v>385.00000000000006</v>
      </c>
      <c r="Q46" s="3">
        <f>$F46*1.2</f>
        <v>420</v>
      </c>
      <c r="R46" s="3">
        <f>$F46*1.3</f>
        <v>455</v>
      </c>
      <c r="S46" s="3">
        <f>$F46*1.4</f>
        <v>489.99999999999994</v>
      </c>
      <c r="T46" s="3">
        <f>$F46*1.5</f>
        <v>525</v>
      </c>
      <c r="U46" s="3">
        <f>$F46*1.6</f>
        <v>560</v>
      </c>
      <c r="V46" s="3">
        <f>$F46*1.7</f>
        <v>595</v>
      </c>
      <c r="W46" s="3">
        <f>$F46*1.8</f>
        <v>630</v>
      </c>
      <c r="X46" s="3">
        <f>$F46*1.9</f>
        <v>665</v>
      </c>
      <c r="Y46" s="3">
        <f>$F46*2</f>
        <v>700</v>
      </c>
    </row>
    <row r="47" spans="1:25" ht="36">
      <c r="A47" s="16">
        <v>45</v>
      </c>
      <c r="B47" s="17" t="s">
        <v>40</v>
      </c>
      <c r="C47" s="12" t="s">
        <v>29</v>
      </c>
      <c r="D47" s="18" t="s">
        <v>123</v>
      </c>
      <c r="E47" s="3">
        <v>2100</v>
      </c>
      <c r="F47" s="3">
        <f>E47/2</f>
        <v>1050</v>
      </c>
      <c r="G47" s="3">
        <f>$F47*1</f>
        <v>1050</v>
      </c>
      <c r="H47" s="3">
        <f>$F47*1</f>
        <v>1050</v>
      </c>
      <c r="I47" s="3">
        <f>$F47*1</f>
        <v>1050</v>
      </c>
      <c r="J47" s="3">
        <f>$F47*1</f>
        <v>1050</v>
      </c>
      <c r="K47" s="3">
        <f>$F47*1</f>
        <v>1050</v>
      </c>
      <c r="L47" s="3">
        <f>$F47*1</f>
        <v>1050</v>
      </c>
      <c r="M47" s="3">
        <f>$F47*1</f>
        <v>1050</v>
      </c>
      <c r="N47" s="3">
        <f>$F47*1</f>
        <v>1050</v>
      </c>
      <c r="O47" s="3">
        <f>$F47*1</f>
        <v>1050</v>
      </c>
      <c r="P47" s="3">
        <f>$F47*1.1</f>
        <v>1155</v>
      </c>
      <c r="Q47" s="3">
        <f>$F47*1.2</f>
        <v>1260</v>
      </c>
      <c r="R47" s="3">
        <f>$F47*1.3</f>
        <v>1365</v>
      </c>
      <c r="S47" s="3">
        <f>$F47*1.4</f>
        <v>1470</v>
      </c>
      <c r="T47" s="3">
        <f>$F47*1.5</f>
        <v>1575</v>
      </c>
      <c r="U47" s="3">
        <f>$F47*1.6</f>
        <v>1680</v>
      </c>
      <c r="V47" s="3">
        <f>$F47*1.7</f>
        <v>1785</v>
      </c>
      <c r="W47" s="3">
        <f>$F47*1.8</f>
        <v>1890</v>
      </c>
      <c r="X47" s="3">
        <f>$F47*1.9</f>
        <v>1995</v>
      </c>
      <c r="Y47" s="3">
        <f>$F47*2</f>
        <v>2100</v>
      </c>
    </row>
    <row r="48" spans="1:25" ht="36">
      <c r="A48" s="16">
        <v>46</v>
      </c>
      <c r="B48" s="17" t="s">
        <v>41</v>
      </c>
      <c r="C48" s="12" t="s">
        <v>59</v>
      </c>
      <c r="D48" s="18" t="s">
        <v>124</v>
      </c>
      <c r="E48" s="3">
        <v>1400</v>
      </c>
      <c r="F48" s="3">
        <f>E48/2</f>
        <v>700</v>
      </c>
      <c r="G48" s="3">
        <f>$F48*1</f>
        <v>700</v>
      </c>
      <c r="H48" s="3">
        <f>$F48*1</f>
        <v>700</v>
      </c>
      <c r="I48" s="3">
        <f>$F48*1</f>
        <v>700</v>
      </c>
      <c r="J48" s="3">
        <f>$F48*1</f>
        <v>700</v>
      </c>
      <c r="K48" s="3">
        <f>$F48*1</f>
        <v>700</v>
      </c>
      <c r="L48" s="3">
        <f>$F48*1</f>
        <v>700</v>
      </c>
      <c r="M48" s="3">
        <f>$F48*1</f>
        <v>700</v>
      </c>
      <c r="N48" s="3">
        <f>$F48*1</f>
        <v>700</v>
      </c>
      <c r="O48" s="3">
        <f>$F48*1</f>
        <v>700</v>
      </c>
      <c r="P48" s="3">
        <f>$F48*1.1</f>
        <v>770.00000000000011</v>
      </c>
      <c r="Q48" s="3">
        <f>$F48*1.2</f>
        <v>840</v>
      </c>
      <c r="R48" s="3">
        <f>$F48*1.3</f>
        <v>910</v>
      </c>
      <c r="S48" s="3">
        <f>$F48*1.4</f>
        <v>979.99999999999989</v>
      </c>
      <c r="T48" s="3">
        <f>$F48*1.5</f>
        <v>1050</v>
      </c>
      <c r="U48" s="3">
        <f>$F48*1.6</f>
        <v>1120</v>
      </c>
      <c r="V48" s="3">
        <f>$F48*1.7</f>
        <v>1190</v>
      </c>
      <c r="W48" s="3">
        <f>$F48*1.8</f>
        <v>1260</v>
      </c>
      <c r="X48" s="3">
        <f>$F48*1.9</f>
        <v>1330</v>
      </c>
      <c r="Y48" s="3">
        <f>$F48*2</f>
        <v>1400</v>
      </c>
    </row>
    <row r="49" spans="1:25" ht="36">
      <c r="A49" s="16">
        <v>47</v>
      </c>
      <c r="B49" s="17" t="s">
        <v>42</v>
      </c>
      <c r="C49" s="12" t="s">
        <v>30</v>
      </c>
      <c r="D49" s="18" t="s">
        <v>125</v>
      </c>
      <c r="E49" s="3">
        <v>2100</v>
      </c>
      <c r="F49" s="3">
        <f>E49/2</f>
        <v>1050</v>
      </c>
      <c r="G49" s="3">
        <f>$F49*1</f>
        <v>1050</v>
      </c>
      <c r="H49" s="3">
        <f>$F49*1</f>
        <v>1050</v>
      </c>
      <c r="I49" s="3">
        <f>$F49*1</f>
        <v>1050</v>
      </c>
      <c r="J49" s="3">
        <f>$F49*1</f>
        <v>1050</v>
      </c>
      <c r="K49" s="3">
        <f>$F49*1</f>
        <v>1050</v>
      </c>
      <c r="L49" s="3">
        <f>$F49*1</f>
        <v>1050</v>
      </c>
      <c r="M49" s="3">
        <f>$F49*1</f>
        <v>1050</v>
      </c>
      <c r="N49" s="3">
        <f>$F49*1</f>
        <v>1050</v>
      </c>
      <c r="O49" s="3">
        <f>$F49*1</f>
        <v>1050</v>
      </c>
      <c r="P49" s="3">
        <f>$F49*1.1</f>
        <v>1155</v>
      </c>
      <c r="Q49" s="3">
        <f>$F49*1.2</f>
        <v>1260</v>
      </c>
      <c r="R49" s="3">
        <f>$F49*1.3</f>
        <v>1365</v>
      </c>
      <c r="S49" s="3">
        <f>$F49*1.4</f>
        <v>1470</v>
      </c>
      <c r="T49" s="3">
        <f>$F49*1.5</f>
        <v>1575</v>
      </c>
      <c r="U49" s="3">
        <f>$F49*1.6</f>
        <v>1680</v>
      </c>
      <c r="V49" s="3">
        <f>$F49*1.7</f>
        <v>1785</v>
      </c>
      <c r="W49" s="3">
        <f>$F49*1.8</f>
        <v>1890</v>
      </c>
      <c r="X49" s="3">
        <f>$F49*1.9</f>
        <v>1995</v>
      </c>
      <c r="Y49" s="3">
        <f>$F49*2</f>
        <v>2100</v>
      </c>
    </row>
    <row r="50" spans="1:25" ht="36">
      <c r="A50" s="16">
        <v>48</v>
      </c>
      <c r="B50" s="17" t="s">
        <v>43</v>
      </c>
      <c r="C50" s="12" t="s">
        <v>58</v>
      </c>
      <c r="D50" s="18" t="s">
        <v>148</v>
      </c>
      <c r="E50" s="3">
        <v>1400</v>
      </c>
      <c r="F50" s="3">
        <f>E50/2</f>
        <v>700</v>
      </c>
      <c r="G50" s="3">
        <f>$F50*1</f>
        <v>700</v>
      </c>
      <c r="H50" s="3">
        <f>$F50*1</f>
        <v>700</v>
      </c>
      <c r="I50" s="3">
        <f>$F50*1</f>
        <v>700</v>
      </c>
      <c r="J50" s="3">
        <f>$F50*1</f>
        <v>700</v>
      </c>
      <c r="K50" s="3">
        <f>$F50*1</f>
        <v>700</v>
      </c>
      <c r="L50" s="3">
        <f>$F50*1</f>
        <v>700</v>
      </c>
      <c r="M50" s="3">
        <f>$F50*1</f>
        <v>700</v>
      </c>
      <c r="N50" s="3">
        <f>$F50*1</f>
        <v>700</v>
      </c>
      <c r="O50" s="3">
        <f>$F50*1</f>
        <v>700</v>
      </c>
      <c r="P50" s="3">
        <f>$F50*1.1</f>
        <v>770.00000000000011</v>
      </c>
      <c r="Q50" s="3">
        <f>$F50*1.2</f>
        <v>840</v>
      </c>
      <c r="R50" s="3">
        <f>$F50*1.3</f>
        <v>910</v>
      </c>
      <c r="S50" s="3">
        <f>$F50*1.4</f>
        <v>979.99999999999989</v>
      </c>
      <c r="T50" s="3">
        <f>$F50*1.5</f>
        <v>1050</v>
      </c>
      <c r="U50" s="3">
        <f>$F50*1.6</f>
        <v>1120</v>
      </c>
      <c r="V50" s="3">
        <f>$F50*1.7</f>
        <v>1190</v>
      </c>
      <c r="W50" s="3">
        <f>$F50*1.8</f>
        <v>1260</v>
      </c>
      <c r="X50" s="3">
        <f>$F50*1.9</f>
        <v>1330</v>
      </c>
      <c r="Y50" s="3">
        <f>$F50*2</f>
        <v>1400</v>
      </c>
    </row>
    <row r="51" spans="1:25" ht="36">
      <c r="A51" s="16">
        <v>49</v>
      </c>
      <c r="B51" s="17" t="s">
        <v>44</v>
      </c>
      <c r="C51" s="12" t="s">
        <v>58</v>
      </c>
      <c r="D51" s="18" t="s">
        <v>149</v>
      </c>
      <c r="E51" s="3">
        <v>700</v>
      </c>
      <c r="F51" s="3">
        <f>E51/2</f>
        <v>350</v>
      </c>
      <c r="G51" s="3">
        <f>$F51*1</f>
        <v>350</v>
      </c>
      <c r="H51" s="3">
        <f>$F51*1</f>
        <v>350</v>
      </c>
      <c r="I51" s="3">
        <f>$F51*1</f>
        <v>350</v>
      </c>
      <c r="J51" s="3">
        <f>$F51*1</f>
        <v>350</v>
      </c>
      <c r="K51" s="3">
        <f>$F51*1</f>
        <v>350</v>
      </c>
      <c r="L51" s="3">
        <f>$F51*1</f>
        <v>350</v>
      </c>
      <c r="M51" s="3">
        <f>$F51*1</f>
        <v>350</v>
      </c>
      <c r="N51" s="3">
        <f>$F51*1</f>
        <v>350</v>
      </c>
      <c r="O51" s="3">
        <f>$F51*1</f>
        <v>350</v>
      </c>
      <c r="P51" s="3">
        <f>$F51*1.1</f>
        <v>385.00000000000006</v>
      </c>
      <c r="Q51" s="3">
        <f>$F51*1.2</f>
        <v>420</v>
      </c>
      <c r="R51" s="3">
        <f>$F51*1.3</f>
        <v>455</v>
      </c>
      <c r="S51" s="3">
        <f>$F51*1.4</f>
        <v>489.99999999999994</v>
      </c>
      <c r="T51" s="3">
        <f>$F51*1.5</f>
        <v>525</v>
      </c>
      <c r="U51" s="3">
        <f>$F51*1.6</f>
        <v>560</v>
      </c>
      <c r="V51" s="3">
        <f>$F51*1.7</f>
        <v>595</v>
      </c>
      <c r="W51" s="3">
        <f>$F51*1.8</f>
        <v>630</v>
      </c>
      <c r="X51" s="3">
        <f>$F51*1.9</f>
        <v>665</v>
      </c>
      <c r="Y51" s="3">
        <f>$F51*2</f>
        <v>700</v>
      </c>
    </row>
    <row r="52" spans="1:25" ht="36">
      <c r="A52" s="16">
        <v>50</v>
      </c>
      <c r="B52" s="17" t="s">
        <v>45</v>
      </c>
      <c r="C52" s="12" t="s">
        <v>58</v>
      </c>
      <c r="D52" s="18" t="s">
        <v>150</v>
      </c>
      <c r="E52" s="3">
        <v>700</v>
      </c>
      <c r="F52" s="3">
        <f>E52/2</f>
        <v>350</v>
      </c>
      <c r="G52" s="3">
        <f>$F52*1</f>
        <v>350</v>
      </c>
      <c r="H52" s="3">
        <f>$F52*1</f>
        <v>350</v>
      </c>
      <c r="I52" s="3">
        <f>$F52*1</f>
        <v>350</v>
      </c>
      <c r="J52" s="3">
        <f>$F52*1</f>
        <v>350</v>
      </c>
      <c r="K52" s="3">
        <f>$F52*1</f>
        <v>350</v>
      </c>
      <c r="L52" s="3">
        <f>$F52*1</f>
        <v>350</v>
      </c>
      <c r="M52" s="3">
        <f>$F52*1</f>
        <v>350</v>
      </c>
      <c r="N52" s="3">
        <f>$F52*1</f>
        <v>350</v>
      </c>
      <c r="O52" s="3">
        <f>$F52*1</f>
        <v>350</v>
      </c>
      <c r="P52" s="3">
        <f>$F52*1.1</f>
        <v>385.00000000000006</v>
      </c>
      <c r="Q52" s="3">
        <f>$F52*1.2</f>
        <v>420</v>
      </c>
      <c r="R52" s="3">
        <f>$F52*1.3</f>
        <v>455</v>
      </c>
      <c r="S52" s="3">
        <f>$F52*1.4</f>
        <v>489.99999999999994</v>
      </c>
      <c r="T52" s="3">
        <f>$F52*1.5</f>
        <v>525</v>
      </c>
      <c r="U52" s="3">
        <f>$F52*1.6</f>
        <v>560</v>
      </c>
      <c r="V52" s="3">
        <f>$F52*1.7</f>
        <v>595</v>
      </c>
      <c r="W52" s="3">
        <f>$F52*1.8</f>
        <v>630</v>
      </c>
      <c r="X52" s="3">
        <f>$F52*1.9</f>
        <v>665</v>
      </c>
      <c r="Y52" s="3">
        <f>$F52*2</f>
        <v>700</v>
      </c>
    </row>
    <row r="53" spans="1:25" ht="36">
      <c r="A53" s="16">
        <v>51</v>
      </c>
      <c r="B53" s="17" t="s">
        <v>47</v>
      </c>
      <c r="C53" s="12" t="s">
        <v>58</v>
      </c>
      <c r="D53" s="18" t="s">
        <v>151</v>
      </c>
      <c r="E53" s="3">
        <v>700</v>
      </c>
      <c r="F53" s="3">
        <f>E53/2</f>
        <v>350</v>
      </c>
      <c r="G53" s="3">
        <f>$F53*1</f>
        <v>350</v>
      </c>
      <c r="H53" s="3">
        <f>$F53*1</f>
        <v>350</v>
      </c>
      <c r="I53" s="3">
        <f>$F53*1</f>
        <v>350</v>
      </c>
      <c r="J53" s="3">
        <f>$F53*1</f>
        <v>350</v>
      </c>
      <c r="K53" s="3">
        <f>$F53*1</f>
        <v>350</v>
      </c>
      <c r="L53" s="3">
        <f>$F53*1</f>
        <v>350</v>
      </c>
      <c r="M53" s="3">
        <f>$F53*1</f>
        <v>350</v>
      </c>
      <c r="N53" s="3">
        <f>$F53*1</f>
        <v>350</v>
      </c>
      <c r="O53" s="3">
        <f>$F53*1</f>
        <v>350</v>
      </c>
      <c r="P53" s="3">
        <f>$F53*1.1</f>
        <v>385.00000000000006</v>
      </c>
      <c r="Q53" s="3">
        <f>$F53*1.2</f>
        <v>420</v>
      </c>
      <c r="R53" s="3">
        <f>$F53*1.3</f>
        <v>455</v>
      </c>
      <c r="S53" s="3">
        <f>$F53*1.4</f>
        <v>489.99999999999994</v>
      </c>
      <c r="T53" s="3">
        <f>$F53*1.5</f>
        <v>525</v>
      </c>
      <c r="U53" s="3">
        <f>$F53*1.6</f>
        <v>560</v>
      </c>
      <c r="V53" s="3">
        <f>$F53*1.7</f>
        <v>595</v>
      </c>
      <c r="W53" s="3">
        <f>$F53*1.8</f>
        <v>630</v>
      </c>
      <c r="X53" s="3">
        <f>$F53*1.9</f>
        <v>665</v>
      </c>
      <c r="Y53" s="3">
        <f>$F53*2</f>
        <v>700</v>
      </c>
    </row>
    <row r="54" spans="1:25" ht="36">
      <c r="A54" s="16">
        <v>52</v>
      </c>
      <c r="B54" s="17" t="s">
        <v>46</v>
      </c>
      <c r="C54" s="21" t="s">
        <v>58</v>
      </c>
      <c r="D54" s="18" t="s">
        <v>152</v>
      </c>
      <c r="E54" s="3">
        <v>700</v>
      </c>
      <c r="F54" s="3">
        <f>E54/2</f>
        <v>350</v>
      </c>
      <c r="G54" s="3">
        <f>$F54*1</f>
        <v>350</v>
      </c>
      <c r="H54" s="3">
        <f>$F54*1</f>
        <v>350</v>
      </c>
      <c r="I54" s="3">
        <f>$F54*1</f>
        <v>350</v>
      </c>
      <c r="J54" s="3">
        <f>$F54*1</f>
        <v>350</v>
      </c>
      <c r="K54" s="3">
        <f>$F54*1</f>
        <v>350</v>
      </c>
      <c r="L54" s="3">
        <f>$F54*1</f>
        <v>350</v>
      </c>
      <c r="M54" s="3">
        <f>$F54*1</f>
        <v>350</v>
      </c>
      <c r="N54" s="3">
        <f>$F54*1</f>
        <v>350</v>
      </c>
      <c r="O54" s="3">
        <f>$F54*1</f>
        <v>350</v>
      </c>
      <c r="P54" s="3">
        <f>$F54*1.1</f>
        <v>385.00000000000006</v>
      </c>
      <c r="Q54" s="3">
        <f>$F54*1.2</f>
        <v>420</v>
      </c>
      <c r="R54" s="3">
        <f>$F54*1.3</f>
        <v>455</v>
      </c>
      <c r="S54" s="3">
        <f>$F54*1.4</f>
        <v>489.99999999999994</v>
      </c>
      <c r="T54" s="3">
        <f>$F54*1.5</f>
        <v>525</v>
      </c>
      <c r="U54" s="3">
        <f>$F54*1.6</f>
        <v>560</v>
      </c>
      <c r="V54" s="3">
        <f>$F54*1.7</f>
        <v>595</v>
      </c>
      <c r="W54" s="3">
        <f>$F54*1.8</f>
        <v>630</v>
      </c>
      <c r="X54" s="3">
        <f>$F54*1.9</f>
        <v>665</v>
      </c>
      <c r="Y54" s="3">
        <f>$F54*2</f>
        <v>700</v>
      </c>
    </row>
    <row r="55" spans="1:25" ht="54">
      <c r="A55" s="16">
        <v>53</v>
      </c>
      <c r="B55" s="17" t="s">
        <v>50</v>
      </c>
      <c r="C55" s="21" t="s">
        <v>31</v>
      </c>
      <c r="D55" s="18" t="s">
        <v>153</v>
      </c>
      <c r="E55" s="3">
        <v>4200</v>
      </c>
      <c r="F55" s="3">
        <f>E55/2</f>
        <v>2100</v>
      </c>
      <c r="G55" s="3">
        <f>$F55*1</f>
        <v>2100</v>
      </c>
      <c r="H55" s="3">
        <f>$F55*1</f>
        <v>2100</v>
      </c>
      <c r="I55" s="3">
        <f>$F55*1</f>
        <v>2100</v>
      </c>
      <c r="J55" s="3">
        <f>$F55*1</f>
        <v>2100</v>
      </c>
      <c r="K55" s="3">
        <f>$F55*1</f>
        <v>2100</v>
      </c>
      <c r="L55" s="3">
        <f>$F55*1</f>
        <v>2100</v>
      </c>
      <c r="M55" s="3">
        <f>$F55*1</f>
        <v>2100</v>
      </c>
      <c r="N55" s="3">
        <f>$F55*1</f>
        <v>2100</v>
      </c>
      <c r="O55" s="3">
        <f>$F55*1</f>
        <v>2100</v>
      </c>
      <c r="P55" s="3">
        <f>$F55*1.1</f>
        <v>2310</v>
      </c>
      <c r="Q55" s="3">
        <f>$F55*1.2</f>
        <v>2520</v>
      </c>
      <c r="R55" s="3">
        <f>$F55*1.3</f>
        <v>2730</v>
      </c>
      <c r="S55" s="3">
        <f>$F55*1.4</f>
        <v>2940</v>
      </c>
      <c r="T55" s="3">
        <f>$F55*1.5</f>
        <v>3150</v>
      </c>
      <c r="U55" s="3">
        <f>$F55*1.6</f>
        <v>3360</v>
      </c>
      <c r="V55" s="3">
        <f>$F55*1.7</f>
        <v>3570</v>
      </c>
      <c r="W55" s="3">
        <f>$F55*1.8</f>
        <v>3780</v>
      </c>
      <c r="X55" s="3">
        <f>$F55*1.9</f>
        <v>3990</v>
      </c>
      <c r="Y55" s="3">
        <f>$F55*2</f>
        <v>4200</v>
      </c>
    </row>
    <row r="56" spans="1:25" ht="54">
      <c r="A56" s="16">
        <v>54</v>
      </c>
      <c r="B56" s="17" t="s">
        <v>52</v>
      </c>
      <c r="C56" s="21" t="s">
        <v>31</v>
      </c>
      <c r="D56" s="18" t="s">
        <v>154</v>
      </c>
      <c r="E56" s="3">
        <v>4900</v>
      </c>
      <c r="F56" s="3">
        <f>E56/2</f>
        <v>2450</v>
      </c>
      <c r="G56" s="3">
        <f>$F56*1</f>
        <v>2450</v>
      </c>
      <c r="H56" s="3">
        <f>$F56*1</f>
        <v>2450</v>
      </c>
      <c r="I56" s="3">
        <f>$F56*1</f>
        <v>2450</v>
      </c>
      <c r="J56" s="3">
        <f>$F56*1</f>
        <v>2450</v>
      </c>
      <c r="K56" s="3">
        <f>$F56*1</f>
        <v>2450</v>
      </c>
      <c r="L56" s="3">
        <f>$F56*1</f>
        <v>2450</v>
      </c>
      <c r="M56" s="3">
        <f>$F56*1</f>
        <v>2450</v>
      </c>
      <c r="N56" s="3">
        <f>$F56*1</f>
        <v>2450</v>
      </c>
      <c r="O56" s="3">
        <f>$F56*1</f>
        <v>2450</v>
      </c>
      <c r="P56" s="3">
        <f>$F56*1.1</f>
        <v>2695</v>
      </c>
      <c r="Q56" s="3">
        <f>$F56*1.2</f>
        <v>2940</v>
      </c>
      <c r="R56" s="3">
        <f>$F56*1.3</f>
        <v>3185</v>
      </c>
      <c r="S56" s="3">
        <f>$F56*1.4</f>
        <v>3430</v>
      </c>
      <c r="T56" s="3">
        <f>$F56*1.5</f>
        <v>3675</v>
      </c>
      <c r="U56" s="3">
        <f>$F56*1.6</f>
        <v>3920</v>
      </c>
      <c r="V56" s="3">
        <f>$F56*1.7</f>
        <v>4165</v>
      </c>
      <c r="W56" s="3">
        <f>$F56*1.8</f>
        <v>4410</v>
      </c>
      <c r="X56" s="3">
        <f>$F56*1.9</f>
        <v>4655</v>
      </c>
      <c r="Y56" s="3">
        <f>$F56*2</f>
        <v>4900</v>
      </c>
    </row>
    <row r="57" spans="1:25" ht="36">
      <c r="A57" s="16">
        <v>55</v>
      </c>
      <c r="B57" s="17" t="s">
        <v>155</v>
      </c>
      <c r="C57" s="21" t="s">
        <v>31</v>
      </c>
      <c r="D57" s="18" t="s">
        <v>156</v>
      </c>
      <c r="E57" s="3">
        <v>14000</v>
      </c>
      <c r="F57" s="3">
        <f>E57/2</f>
        <v>7000</v>
      </c>
      <c r="G57" s="3">
        <f>$F57*1</f>
        <v>7000</v>
      </c>
      <c r="H57" s="3">
        <f>$F57*1</f>
        <v>7000</v>
      </c>
      <c r="I57" s="3">
        <f>$F57*1</f>
        <v>7000</v>
      </c>
      <c r="J57" s="3">
        <f>$F57*1</f>
        <v>7000</v>
      </c>
      <c r="K57" s="3">
        <f>$F57*1</f>
        <v>7000</v>
      </c>
      <c r="L57" s="3">
        <f>$F57*1</f>
        <v>7000</v>
      </c>
      <c r="M57" s="3">
        <f>$F57*1</f>
        <v>7000</v>
      </c>
      <c r="N57" s="3">
        <f>$F57*1</f>
        <v>7000</v>
      </c>
      <c r="O57" s="3">
        <f>$F57*1</f>
        <v>7000</v>
      </c>
      <c r="P57" s="3">
        <f>$F57*1.1</f>
        <v>7700.0000000000009</v>
      </c>
      <c r="Q57" s="3">
        <f>$F57*1.2</f>
        <v>8400</v>
      </c>
      <c r="R57" s="3">
        <f>$F57*1.3</f>
        <v>9100</v>
      </c>
      <c r="S57" s="3">
        <f>$F57*1.4</f>
        <v>9800</v>
      </c>
      <c r="T57" s="3">
        <f>$F57*1.5</f>
        <v>10500</v>
      </c>
      <c r="U57" s="3">
        <f>$F57*1.6</f>
        <v>11200</v>
      </c>
      <c r="V57" s="3">
        <f>$F57*1.7</f>
        <v>11900</v>
      </c>
      <c r="W57" s="3">
        <f>$F57*1.8</f>
        <v>12600</v>
      </c>
      <c r="X57" s="3">
        <f>$F57*1.9</f>
        <v>13300</v>
      </c>
      <c r="Y57" s="3">
        <f>$F57*2</f>
        <v>14000</v>
      </c>
    </row>
    <row r="58" spans="1:25" ht="54">
      <c r="A58" s="16">
        <v>56</v>
      </c>
      <c r="B58" s="17" t="s">
        <v>157</v>
      </c>
      <c r="C58" s="21" t="s">
        <v>31</v>
      </c>
      <c r="D58" s="18" t="s">
        <v>158</v>
      </c>
      <c r="E58" s="3">
        <v>14000</v>
      </c>
      <c r="F58" s="3">
        <f>E58/2</f>
        <v>7000</v>
      </c>
      <c r="G58" s="3">
        <f>$F58*1</f>
        <v>7000</v>
      </c>
      <c r="H58" s="3">
        <f>$F58*1</f>
        <v>7000</v>
      </c>
      <c r="I58" s="3">
        <f>$F58*1</f>
        <v>7000</v>
      </c>
      <c r="J58" s="3">
        <f>$F58*1</f>
        <v>7000</v>
      </c>
      <c r="K58" s="3">
        <f>$F58*1</f>
        <v>7000</v>
      </c>
      <c r="L58" s="3">
        <f>$F58*1</f>
        <v>7000</v>
      </c>
      <c r="M58" s="3">
        <f>$F58*1</f>
        <v>7000</v>
      </c>
      <c r="N58" s="3">
        <f>$F58*1</f>
        <v>7000</v>
      </c>
      <c r="O58" s="3">
        <f>$F58*1</f>
        <v>7000</v>
      </c>
      <c r="P58" s="3">
        <f>$F58*1.1</f>
        <v>7700.0000000000009</v>
      </c>
      <c r="Q58" s="3">
        <f>$F58*1.2</f>
        <v>8400</v>
      </c>
      <c r="R58" s="3">
        <f>$F58*1.3</f>
        <v>9100</v>
      </c>
      <c r="S58" s="3">
        <f>$F58*1.4</f>
        <v>9800</v>
      </c>
      <c r="T58" s="3">
        <f>$F58*1.5</f>
        <v>10500</v>
      </c>
      <c r="U58" s="3">
        <f>$F58*1.6</f>
        <v>11200</v>
      </c>
      <c r="V58" s="3">
        <f>$F58*1.7</f>
        <v>11900</v>
      </c>
      <c r="W58" s="3">
        <f>$F58*1.8</f>
        <v>12600</v>
      </c>
      <c r="X58" s="3">
        <f>$F58*1.9</f>
        <v>13300</v>
      </c>
      <c r="Y58" s="3">
        <f>$F58*2</f>
        <v>14000</v>
      </c>
    </row>
    <row r="59" spans="1:25" ht="54">
      <c r="A59" s="16">
        <v>57</v>
      </c>
      <c r="B59" s="17" t="s">
        <v>51</v>
      </c>
      <c r="C59" s="21" t="s">
        <v>31</v>
      </c>
      <c r="D59" s="18" t="s">
        <v>159</v>
      </c>
      <c r="E59" s="3">
        <v>14000</v>
      </c>
      <c r="F59" s="3">
        <f>E59/2</f>
        <v>7000</v>
      </c>
      <c r="G59" s="3">
        <f>$F59*1</f>
        <v>7000</v>
      </c>
      <c r="H59" s="3">
        <f>$F59*1</f>
        <v>7000</v>
      </c>
      <c r="I59" s="3">
        <f>$F59*1</f>
        <v>7000</v>
      </c>
      <c r="J59" s="3">
        <f>$F59*1</f>
        <v>7000</v>
      </c>
      <c r="K59" s="3">
        <f>$F59*1</f>
        <v>7000</v>
      </c>
      <c r="L59" s="3">
        <f>$F59*1</f>
        <v>7000</v>
      </c>
      <c r="M59" s="3">
        <f>$F59*1</f>
        <v>7000</v>
      </c>
      <c r="N59" s="3">
        <f>$F59*1</f>
        <v>7000</v>
      </c>
      <c r="O59" s="3">
        <f>$F59*1</f>
        <v>7000</v>
      </c>
      <c r="P59" s="3">
        <f>$F59*1.1</f>
        <v>7700.0000000000009</v>
      </c>
      <c r="Q59" s="3">
        <f>$F59*1.2</f>
        <v>8400</v>
      </c>
      <c r="R59" s="3">
        <f>$F59*1.3</f>
        <v>9100</v>
      </c>
      <c r="S59" s="3">
        <f>$F59*1.4</f>
        <v>9800</v>
      </c>
      <c r="T59" s="3">
        <f>$F59*1.5</f>
        <v>10500</v>
      </c>
      <c r="U59" s="3">
        <f>$F59*1.6</f>
        <v>11200</v>
      </c>
      <c r="V59" s="3">
        <f>$F59*1.7</f>
        <v>11900</v>
      </c>
      <c r="W59" s="3">
        <f>$F59*1.8</f>
        <v>12600</v>
      </c>
      <c r="X59" s="3">
        <f>$F59*1.9</f>
        <v>13300</v>
      </c>
      <c r="Y59" s="3">
        <f>$F59*2</f>
        <v>14000</v>
      </c>
    </row>
    <row r="60" spans="1:25" ht="36">
      <c r="A60" s="16">
        <v>58</v>
      </c>
      <c r="B60" s="17" t="s">
        <v>160</v>
      </c>
      <c r="C60" s="21" t="s">
        <v>31</v>
      </c>
      <c r="D60" s="18" t="s">
        <v>161</v>
      </c>
      <c r="E60" s="3">
        <v>7000</v>
      </c>
      <c r="F60" s="3">
        <f>E60/2</f>
        <v>3500</v>
      </c>
      <c r="G60" s="3">
        <f>$F60*1</f>
        <v>3500</v>
      </c>
      <c r="H60" s="3">
        <f>$F60*1</f>
        <v>3500</v>
      </c>
      <c r="I60" s="3">
        <f>$F60*1</f>
        <v>3500</v>
      </c>
      <c r="J60" s="3">
        <f>$F60*1</f>
        <v>3500</v>
      </c>
      <c r="K60" s="3">
        <f>$F60*1</f>
        <v>3500</v>
      </c>
      <c r="L60" s="3">
        <f>$F60*1</f>
        <v>3500</v>
      </c>
      <c r="M60" s="3">
        <f>$F60*1</f>
        <v>3500</v>
      </c>
      <c r="N60" s="3">
        <f>$F60*1</f>
        <v>3500</v>
      </c>
      <c r="O60" s="3">
        <f>$F60*1</f>
        <v>3500</v>
      </c>
      <c r="P60" s="3">
        <f>$F60*1.1</f>
        <v>3850.0000000000005</v>
      </c>
      <c r="Q60" s="3">
        <f>$F60*1.2</f>
        <v>4200</v>
      </c>
      <c r="R60" s="3">
        <f>$F60*1.3</f>
        <v>4550</v>
      </c>
      <c r="S60" s="3">
        <f>$F60*1.4</f>
        <v>4900</v>
      </c>
      <c r="T60" s="3">
        <f>$F60*1.5</f>
        <v>5250</v>
      </c>
      <c r="U60" s="3">
        <f>$F60*1.6</f>
        <v>5600</v>
      </c>
      <c r="V60" s="3">
        <f>$F60*1.7</f>
        <v>5950</v>
      </c>
      <c r="W60" s="3">
        <f>$F60*1.8</f>
        <v>6300</v>
      </c>
      <c r="X60" s="3">
        <f>$F60*1.9</f>
        <v>6650</v>
      </c>
      <c r="Y60" s="3">
        <f>$F60*2</f>
        <v>7000</v>
      </c>
    </row>
    <row r="61" spans="1:25" ht="36">
      <c r="A61" s="16">
        <v>59</v>
      </c>
      <c r="B61" s="17" t="s">
        <v>53</v>
      </c>
      <c r="C61" s="21" t="s">
        <v>31</v>
      </c>
      <c r="D61" s="18" t="s">
        <v>162</v>
      </c>
      <c r="E61" s="3">
        <v>7000</v>
      </c>
      <c r="F61" s="3">
        <f>E61/2</f>
        <v>3500</v>
      </c>
      <c r="G61" s="3">
        <f>$F61*1</f>
        <v>3500</v>
      </c>
      <c r="H61" s="3">
        <f>$F61*1</f>
        <v>3500</v>
      </c>
      <c r="I61" s="3">
        <f>$F61*1</f>
        <v>3500</v>
      </c>
      <c r="J61" s="3">
        <f>$F61*1</f>
        <v>3500</v>
      </c>
      <c r="K61" s="3">
        <f>$F61*1</f>
        <v>3500</v>
      </c>
      <c r="L61" s="3">
        <f>$F61*1</f>
        <v>3500</v>
      </c>
      <c r="M61" s="3">
        <f>$F61*1</f>
        <v>3500</v>
      </c>
      <c r="N61" s="3">
        <f>$F61*1</f>
        <v>3500</v>
      </c>
      <c r="O61" s="3">
        <f>$F61*1</f>
        <v>3500</v>
      </c>
      <c r="P61" s="3">
        <f>$F61*1.1</f>
        <v>3850.0000000000005</v>
      </c>
      <c r="Q61" s="3">
        <f>$F61*1.2</f>
        <v>4200</v>
      </c>
      <c r="R61" s="3">
        <f>$F61*1.3</f>
        <v>4550</v>
      </c>
      <c r="S61" s="3">
        <f>$F61*1.4</f>
        <v>4900</v>
      </c>
      <c r="T61" s="3">
        <f>$F61*1.5</f>
        <v>5250</v>
      </c>
      <c r="U61" s="3">
        <f>$F61*1.6</f>
        <v>5600</v>
      </c>
      <c r="V61" s="3">
        <f>$F61*1.7</f>
        <v>5950</v>
      </c>
      <c r="W61" s="3">
        <f>$F61*1.8</f>
        <v>6300</v>
      </c>
      <c r="X61" s="3">
        <f>$F61*1.9</f>
        <v>6650</v>
      </c>
      <c r="Y61" s="3">
        <f>$F61*2</f>
        <v>7000</v>
      </c>
    </row>
    <row r="62" spans="1:25" ht="72">
      <c r="A62" s="16">
        <v>60</v>
      </c>
      <c r="B62" s="17" t="s">
        <v>54</v>
      </c>
      <c r="C62" s="21" t="s">
        <v>31</v>
      </c>
      <c r="D62" s="18" t="s">
        <v>163</v>
      </c>
      <c r="E62" s="3">
        <v>10500</v>
      </c>
      <c r="F62" s="3">
        <f>E62/2</f>
        <v>5250</v>
      </c>
      <c r="G62" s="3">
        <f>$F62*1</f>
        <v>5250</v>
      </c>
      <c r="H62" s="3">
        <f>$F62*1</f>
        <v>5250</v>
      </c>
      <c r="I62" s="3">
        <f>$F62*1</f>
        <v>5250</v>
      </c>
      <c r="J62" s="3">
        <f>$F62*1</f>
        <v>5250</v>
      </c>
      <c r="K62" s="3">
        <f>$F62*1</f>
        <v>5250</v>
      </c>
      <c r="L62" s="3">
        <f>$F62*1</f>
        <v>5250</v>
      </c>
      <c r="M62" s="3">
        <f>$F62*1</f>
        <v>5250</v>
      </c>
      <c r="N62" s="3">
        <f>$F62*1</f>
        <v>5250</v>
      </c>
      <c r="O62" s="3">
        <f>$F62*1</f>
        <v>5250</v>
      </c>
      <c r="P62" s="3">
        <f>$F62*1.1</f>
        <v>5775.0000000000009</v>
      </c>
      <c r="Q62" s="3">
        <f>$F62*1.2</f>
        <v>6300</v>
      </c>
      <c r="R62" s="3">
        <f>$F62*1.3</f>
        <v>6825</v>
      </c>
      <c r="S62" s="3">
        <f>$F62*1.4</f>
        <v>7349.9999999999991</v>
      </c>
      <c r="T62" s="3">
        <f>$F62*1.5</f>
        <v>7875</v>
      </c>
      <c r="U62" s="3">
        <f>$F62*1.6</f>
        <v>8400</v>
      </c>
      <c r="V62" s="3">
        <f>$F62*1.7</f>
        <v>8925</v>
      </c>
      <c r="W62" s="3">
        <f>$F62*1.8</f>
        <v>9450</v>
      </c>
      <c r="X62" s="3">
        <f>$F62*1.9</f>
        <v>9975</v>
      </c>
      <c r="Y62" s="3">
        <f>$F62*2</f>
        <v>10500</v>
      </c>
    </row>
    <row r="63" spans="1:25" ht="54">
      <c r="A63" s="16">
        <v>61</v>
      </c>
      <c r="B63" s="17" t="s">
        <v>55</v>
      </c>
      <c r="C63" s="21" t="s">
        <v>31</v>
      </c>
      <c r="D63" s="18" t="s">
        <v>164</v>
      </c>
      <c r="E63" s="3">
        <v>2100</v>
      </c>
      <c r="F63" s="3">
        <f>E63/2</f>
        <v>1050</v>
      </c>
      <c r="G63" s="3">
        <f>$F63*1</f>
        <v>1050</v>
      </c>
      <c r="H63" s="3">
        <f>$F63*1</f>
        <v>1050</v>
      </c>
      <c r="I63" s="3">
        <f>$F63*1</f>
        <v>1050</v>
      </c>
      <c r="J63" s="3">
        <f>$F63*1</f>
        <v>1050</v>
      </c>
      <c r="K63" s="3">
        <f>$F63*1</f>
        <v>1050</v>
      </c>
      <c r="L63" s="3">
        <f>$F63*1</f>
        <v>1050</v>
      </c>
      <c r="M63" s="3">
        <f>$F63*1</f>
        <v>1050</v>
      </c>
      <c r="N63" s="3">
        <f>$F63*1</f>
        <v>1050</v>
      </c>
      <c r="O63" s="3">
        <f>$F63*1</f>
        <v>1050</v>
      </c>
      <c r="P63" s="3">
        <f>$F63*1.1</f>
        <v>1155</v>
      </c>
      <c r="Q63" s="3">
        <f>$F63*1.2</f>
        <v>1260</v>
      </c>
      <c r="R63" s="3">
        <f>$F63*1.3</f>
        <v>1365</v>
      </c>
      <c r="S63" s="3">
        <f>$F63*1.4</f>
        <v>1470</v>
      </c>
      <c r="T63" s="3">
        <f>$F63*1.5</f>
        <v>1575</v>
      </c>
      <c r="U63" s="3">
        <f>$F63*1.6</f>
        <v>1680</v>
      </c>
      <c r="V63" s="3">
        <f>$F63*1.7</f>
        <v>1785</v>
      </c>
      <c r="W63" s="3">
        <f>$F63*1.8</f>
        <v>1890</v>
      </c>
      <c r="X63" s="3">
        <f>$F63*1.9</f>
        <v>1995</v>
      </c>
      <c r="Y63" s="3">
        <f>$F63*2</f>
        <v>2100</v>
      </c>
    </row>
    <row r="64" spans="1:25" ht="54">
      <c r="A64" s="16">
        <v>62</v>
      </c>
      <c r="B64" s="17" t="s">
        <v>62</v>
      </c>
      <c r="C64" s="21" t="s">
        <v>31</v>
      </c>
      <c r="D64" s="18" t="s">
        <v>165</v>
      </c>
      <c r="E64" s="3">
        <v>2100</v>
      </c>
      <c r="F64" s="3">
        <f>E64/2</f>
        <v>1050</v>
      </c>
      <c r="G64" s="3">
        <f>$F64*1</f>
        <v>1050</v>
      </c>
      <c r="H64" s="3">
        <f>$F64*1</f>
        <v>1050</v>
      </c>
      <c r="I64" s="3">
        <f>$F64*1</f>
        <v>1050</v>
      </c>
      <c r="J64" s="3">
        <f>$F64*1</f>
        <v>1050</v>
      </c>
      <c r="K64" s="3">
        <f>$F64*1</f>
        <v>1050</v>
      </c>
      <c r="L64" s="3">
        <f>$F64*1</f>
        <v>1050</v>
      </c>
      <c r="M64" s="3">
        <f>$F64*1</f>
        <v>1050</v>
      </c>
      <c r="N64" s="3">
        <f>$F64*1</f>
        <v>1050</v>
      </c>
      <c r="O64" s="3">
        <f>$F64*1</f>
        <v>1050</v>
      </c>
      <c r="P64" s="3">
        <f>$F64*1.1</f>
        <v>1155</v>
      </c>
      <c r="Q64" s="3">
        <f>$F64*1.2</f>
        <v>1260</v>
      </c>
      <c r="R64" s="3">
        <f>$F64*1.3</f>
        <v>1365</v>
      </c>
      <c r="S64" s="3">
        <f>$F64*1.4</f>
        <v>1470</v>
      </c>
      <c r="T64" s="3">
        <f>$F64*1.5</f>
        <v>1575</v>
      </c>
      <c r="U64" s="3">
        <f>$F64*1.6</f>
        <v>1680</v>
      </c>
      <c r="V64" s="3">
        <f>$F64*1.7</f>
        <v>1785</v>
      </c>
      <c r="W64" s="3">
        <f>$F64*1.8</f>
        <v>1890</v>
      </c>
      <c r="X64" s="3">
        <f>$F64*1.9</f>
        <v>1995</v>
      </c>
      <c r="Y64" s="3">
        <f>$F64*2</f>
        <v>2100</v>
      </c>
    </row>
    <row r="65" spans="1:25" ht="54">
      <c r="A65" s="16">
        <v>63</v>
      </c>
      <c r="B65" s="17" t="s">
        <v>63</v>
      </c>
      <c r="C65" s="21" t="s">
        <v>59</v>
      </c>
      <c r="D65" s="18" t="s">
        <v>166</v>
      </c>
      <c r="E65" s="3">
        <v>3500</v>
      </c>
      <c r="F65" s="3">
        <f>E65/2</f>
        <v>1750</v>
      </c>
      <c r="G65" s="3">
        <f>$F65*1</f>
        <v>1750</v>
      </c>
      <c r="H65" s="3">
        <f>$F65*1</f>
        <v>1750</v>
      </c>
      <c r="I65" s="3">
        <f>$F65*1</f>
        <v>1750</v>
      </c>
      <c r="J65" s="3">
        <f>$F65*1</f>
        <v>1750</v>
      </c>
      <c r="K65" s="3">
        <f>$F65*1</f>
        <v>1750</v>
      </c>
      <c r="L65" s="3">
        <f>$F65*1</f>
        <v>1750</v>
      </c>
      <c r="M65" s="3">
        <f>$F65*1</f>
        <v>1750</v>
      </c>
      <c r="N65" s="3">
        <f>$F65*1</f>
        <v>1750</v>
      </c>
      <c r="O65" s="3">
        <f>$F65*1</f>
        <v>1750</v>
      </c>
      <c r="P65" s="3">
        <f>$F65*1.1</f>
        <v>1925.0000000000002</v>
      </c>
      <c r="Q65" s="3">
        <f>$F65*1.2</f>
        <v>2100</v>
      </c>
      <c r="R65" s="3">
        <f>$F65*1.3</f>
        <v>2275</v>
      </c>
      <c r="S65" s="3">
        <f>$F65*1.4</f>
        <v>2450</v>
      </c>
      <c r="T65" s="3">
        <f>$F65*1.5</f>
        <v>2625</v>
      </c>
      <c r="U65" s="3">
        <f>$F65*1.6</f>
        <v>2800</v>
      </c>
      <c r="V65" s="3">
        <f>$F65*1.7</f>
        <v>2975</v>
      </c>
      <c r="W65" s="3">
        <f>$F65*1.8</f>
        <v>3150</v>
      </c>
      <c r="X65" s="3">
        <f>$F65*1.9</f>
        <v>3325</v>
      </c>
      <c r="Y65" s="3">
        <f>$F65*2</f>
        <v>3500</v>
      </c>
    </row>
    <row r="66" spans="1:25" ht="54">
      <c r="A66" s="16">
        <v>64</v>
      </c>
      <c r="B66" s="17" t="s">
        <v>65</v>
      </c>
      <c r="C66" s="21" t="s">
        <v>64</v>
      </c>
      <c r="D66" s="18" t="s">
        <v>167</v>
      </c>
      <c r="E66" s="3">
        <v>3500</v>
      </c>
      <c r="F66" s="3">
        <f>E66/2</f>
        <v>1750</v>
      </c>
      <c r="G66" s="3">
        <f>$F66*1</f>
        <v>1750</v>
      </c>
      <c r="H66" s="3">
        <f>$F66*1</f>
        <v>1750</v>
      </c>
      <c r="I66" s="3">
        <f>$F66*1</f>
        <v>1750</v>
      </c>
      <c r="J66" s="3">
        <f>$F66*1</f>
        <v>1750</v>
      </c>
      <c r="K66" s="3">
        <f>$F66*1</f>
        <v>1750</v>
      </c>
      <c r="L66" s="3">
        <f>$F66*1</f>
        <v>1750</v>
      </c>
      <c r="M66" s="3">
        <f>$F66*1</f>
        <v>1750</v>
      </c>
      <c r="N66" s="3">
        <f>$F66*1</f>
        <v>1750</v>
      </c>
      <c r="O66" s="3">
        <f>$F66*1</f>
        <v>1750</v>
      </c>
      <c r="P66" s="3">
        <f>$F66*1.1</f>
        <v>1925.0000000000002</v>
      </c>
      <c r="Q66" s="3">
        <f>$F66*1.2</f>
        <v>2100</v>
      </c>
      <c r="R66" s="3">
        <f>$F66*1.3</f>
        <v>2275</v>
      </c>
      <c r="S66" s="3">
        <f>$F66*1.4</f>
        <v>2450</v>
      </c>
      <c r="T66" s="3">
        <f>$F66*1.5</f>
        <v>2625</v>
      </c>
      <c r="U66" s="3">
        <f>$F66*1.6</f>
        <v>2800</v>
      </c>
      <c r="V66" s="3">
        <f>$F66*1.7</f>
        <v>2975</v>
      </c>
      <c r="W66" s="3">
        <f>$F66*1.8</f>
        <v>3150</v>
      </c>
      <c r="X66" s="3">
        <f>$F66*1.9</f>
        <v>3325</v>
      </c>
      <c r="Y66" s="3">
        <f>$F66*2</f>
        <v>3500</v>
      </c>
    </row>
    <row r="67" spans="1:25" ht="54">
      <c r="A67" s="16">
        <v>65</v>
      </c>
      <c r="B67" s="17" t="s">
        <v>66</v>
      </c>
      <c r="C67" s="21" t="s">
        <v>64</v>
      </c>
      <c r="D67" s="18" t="s">
        <v>168</v>
      </c>
      <c r="E67" s="3">
        <v>5600</v>
      </c>
      <c r="F67" s="3">
        <f>E67/2</f>
        <v>2800</v>
      </c>
      <c r="G67" s="3">
        <f>$F67*1</f>
        <v>2800</v>
      </c>
      <c r="H67" s="3">
        <f>$F67*1</f>
        <v>2800</v>
      </c>
      <c r="I67" s="3">
        <f>$F67*1</f>
        <v>2800</v>
      </c>
      <c r="J67" s="3">
        <f>$F67*1</f>
        <v>2800</v>
      </c>
      <c r="K67" s="3">
        <f>$F67*1</f>
        <v>2800</v>
      </c>
      <c r="L67" s="3">
        <f>$F67*1</f>
        <v>2800</v>
      </c>
      <c r="M67" s="3">
        <f>$F67*1</f>
        <v>2800</v>
      </c>
      <c r="N67" s="3">
        <f>$F67*1</f>
        <v>2800</v>
      </c>
      <c r="O67" s="3">
        <f>$F67*1</f>
        <v>2800</v>
      </c>
      <c r="P67" s="3">
        <f>$F67*1.1</f>
        <v>3080.0000000000005</v>
      </c>
      <c r="Q67" s="3">
        <f>$F67*1.2</f>
        <v>3360</v>
      </c>
      <c r="R67" s="3">
        <f>$F67*1.3</f>
        <v>3640</v>
      </c>
      <c r="S67" s="3">
        <f>$F67*1.4</f>
        <v>3919.9999999999995</v>
      </c>
      <c r="T67" s="3">
        <f>$F67*1.5</f>
        <v>4200</v>
      </c>
      <c r="U67" s="3">
        <f>$F67*1.6</f>
        <v>4480</v>
      </c>
      <c r="V67" s="3">
        <f>$F67*1.7</f>
        <v>4760</v>
      </c>
      <c r="W67" s="3">
        <f>$F67*1.8</f>
        <v>5040</v>
      </c>
      <c r="X67" s="3">
        <f>$F67*1.9</f>
        <v>5320</v>
      </c>
      <c r="Y67" s="3">
        <f>$F67*2</f>
        <v>5600</v>
      </c>
    </row>
    <row r="68" spans="1:25" ht="54">
      <c r="A68" s="16">
        <v>66</v>
      </c>
      <c r="B68" s="17" t="s">
        <v>67</v>
      </c>
      <c r="C68" s="21" t="s">
        <v>64</v>
      </c>
      <c r="D68" s="18" t="s">
        <v>169</v>
      </c>
      <c r="E68" s="3">
        <v>8400</v>
      </c>
      <c r="F68" s="3">
        <f>E68/2</f>
        <v>4200</v>
      </c>
      <c r="G68" s="3">
        <f>$F68*1</f>
        <v>4200</v>
      </c>
      <c r="H68" s="3">
        <f>$F68*1</f>
        <v>4200</v>
      </c>
      <c r="I68" s="3">
        <f>$F68*1</f>
        <v>4200</v>
      </c>
      <c r="J68" s="3">
        <f>$F68*1</f>
        <v>4200</v>
      </c>
      <c r="K68" s="3">
        <f>$F68*1</f>
        <v>4200</v>
      </c>
      <c r="L68" s="3">
        <f>$F68*1</f>
        <v>4200</v>
      </c>
      <c r="M68" s="3">
        <f>$F68*1</f>
        <v>4200</v>
      </c>
      <c r="N68" s="3">
        <f>$F68*1</f>
        <v>4200</v>
      </c>
      <c r="O68" s="3">
        <f>$F68*1</f>
        <v>4200</v>
      </c>
      <c r="P68" s="3">
        <f>$F68*1.1</f>
        <v>4620</v>
      </c>
      <c r="Q68" s="3">
        <f>$F68*1.2</f>
        <v>5040</v>
      </c>
      <c r="R68" s="3">
        <f>$F68*1.3</f>
        <v>5460</v>
      </c>
      <c r="S68" s="3">
        <f>$F68*1.4</f>
        <v>5880</v>
      </c>
      <c r="T68" s="3">
        <f>$F68*1.5</f>
        <v>6300</v>
      </c>
      <c r="U68" s="3">
        <f>$F68*1.6</f>
        <v>6720</v>
      </c>
      <c r="V68" s="3">
        <f>$F68*1.7</f>
        <v>7140</v>
      </c>
      <c r="W68" s="3">
        <f>$F68*1.8</f>
        <v>7560</v>
      </c>
      <c r="X68" s="3">
        <f>$F68*1.9</f>
        <v>7980</v>
      </c>
      <c r="Y68" s="3">
        <f>$F68*2</f>
        <v>8400</v>
      </c>
    </row>
    <row r="69" spans="1:25" ht="72">
      <c r="A69" s="16">
        <v>67</v>
      </c>
      <c r="B69" s="17" t="s">
        <v>68</v>
      </c>
      <c r="C69" s="21" t="s">
        <v>64</v>
      </c>
      <c r="D69" s="18" t="s">
        <v>170</v>
      </c>
      <c r="E69" s="3">
        <v>8400</v>
      </c>
      <c r="F69" s="3">
        <f>E69/2</f>
        <v>4200</v>
      </c>
      <c r="G69" s="3">
        <f>$F69*1</f>
        <v>4200</v>
      </c>
      <c r="H69" s="3">
        <f>$F69*1</f>
        <v>4200</v>
      </c>
      <c r="I69" s="3">
        <f>$F69*1</f>
        <v>4200</v>
      </c>
      <c r="J69" s="3">
        <f>$F69*1</f>
        <v>4200</v>
      </c>
      <c r="K69" s="3">
        <f>$F69*1</f>
        <v>4200</v>
      </c>
      <c r="L69" s="3">
        <f>$F69*1</f>
        <v>4200</v>
      </c>
      <c r="M69" s="3">
        <f>$F69*1</f>
        <v>4200</v>
      </c>
      <c r="N69" s="3">
        <f>$F69*1</f>
        <v>4200</v>
      </c>
      <c r="O69" s="3">
        <f>$F69*1</f>
        <v>4200</v>
      </c>
      <c r="P69" s="3">
        <f>$F69*1.1</f>
        <v>4620</v>
      </c>
      <c r="Q69" s="3">
        <f>$F69*1.2</f>
        <v>5040</v>
      </c>
      <c r="R69" s="3">
        <f>$F69*1.3</f>
        <v>5460</v>
      </c>
      <c r="S69" s="3">
        <f>$F69*1.4</f>
        <v>5880</v>
      </c>
      <c r="T69" s="3">
        <f>$F69*1.5</f>
        <v>6300</v>
      </c>
      <c r="U69" s="3">
        <f>$F69*1.6</f>
        <v>6720</v>
      </c>
      <c r="V69" s="3">
        <f>$F69*1.7</f>
        <v>7140</v>
      </c>
      <c r="W69" s="3">
        <f>$F69*1.8</f>
        <v>7560</v>
      </c>
      <c r="X69" s="3">
        <f>$F69*1.9</f>
        <v>7980</v>
      </c>
      <c r="Y69" s="3">
        <f>$F69*2</f>
        <v>8400</v>
      </c>
    </row>
    <row r="70" spans="1:25" ht="72">
      <c r="A70" s="16">
        <v>68</v>
      </c>
      <c r="B70" s="17" t="s">
        <v>69</v>
      </c>
      <c r="C70" s="21" t="s">
        <v>64</v>
      </c>
      <c r="D70" s="18" t="s">
        <v>171</v>
      </c>
      <c r="E70" s="3">
        <v>8400</v>
      </c>
      <c r="F70" s="3">
        <f>E70/2</f>
        <v>4200</v>
      </c>
      <c r="G70" s="3">
        <f>$F70*1</f>
        <v>4200</v>
      </c>
      <c r="H70" s="3">
        <f>$F70*1</f>
        <v>4200</v>
      </c>
      <c r="I70" s="3">
        <f>$F70*1</f>
        <v>4200</v>
      </c>
      <c r="J70" s="3">
        <f>$F70*1</f>
        <v>4200</v>
      </c>
      <c r="K70" s="3">
        <f>$F70*1</f>
        <v>4200</v>
      </c>
      <c r="L70" s="3">
        <f>$F70*1</f>
        <v>4200</v>
      </c>
      <c r="M70" s="3">
        <f>$F70*1</f>
        <v>4200</v>
      </c>
      <c r="N70" s="3">
        <f>$F70*1</f>
        <v>4200</v>
      </c>
      <c r="O70" s="3">
        <f>$F70*1</f>
        <v>4200</v>
      </c>
      <c r="P70" s="3">
        <f>$F70*1.1</f>
        <v>4620</v>
      </c>
      <c r="Q70" s="3">
        <f>$F70*1.2</f>
        <v>5040</v>
      </c>
      <c r="R70" s="3">
        <f>$F70*1.3</f>
        <v>5460</v>
      </c>
      <c r="S70" s="3">
        <f>$F70*1.4</f>
        <v>5880</v>
      </c>
      <c r="T70" s="3">
        <f>$F70*1.5</f>
        <v>6300</v>
      </c>
      <c r="U70" s="3">
        <f>$F70*1.6</f>
        <v>6720</v>
      </c>
      <c r="V70" s="3">
        <f>$F70*1.7</f>
        <v>7140</v>
      </c>
      <c r="W70" s="3">
        <f>$F70*1.8</f>
        <v>7560</v>
      </c>
      <c r="X70" s="3">
        <f>$F70*1.9</f>
        <v>7980</v>
      </c>
      <c r="Y70" s="3">
        <f>$F70*2</f>
        <v>8400</v>
      </c>
    </row>
    <row r="71" spans="1:25" ht="54">
      <c r="A71" s="16">
        <v>69</v>
      </c>
      <c r="B71" s="17" t="s">
        <v>70</v>
      </c>
      <c r="C71" s="21" t="s">
        <v>64</v>
      </c>
      <c r="D71" s="18" t="s">
        <v>172</v>
      </c>
      <c r="E71" s="3">
        <v>2100</v>
      </c>
      <c r="F71" s="3">
        <f>E71/2</f>
        <v>1050</v>
      </c>
      <c r="G71" s="3">
        <f>$F71*1</f>
        <v>1050</v>
      </c>
      <c r="H71" s="3">
        <f>$F71*1</f>
        <v>1050</v>
      </c>
      <c r="I71" s="3">
        <f>$F71*1</f>
        <v>1050</v>
      </c>
      <c r="J71" s="3">
        <f>$F71*1</f>
        <v>1050</v>
      </c>
      <c r="K71" s="3">
        <f>$F71*1</f>
        <v>1050</v>
      </c>
      <c r="L71" s="3">
        <f>$F71*1</f>
        <v>1050</v>
      </c>
      <c r="M71" s="3">
        <f>$F71*1</f>
        <v>1050</v>
      </c>
      <c r="N71" s="3">
        <f>$F71*1</f>
        <v>1050</v>
      </c>
      <c r="O71" s="3">
        <f>$F71*1</f>
        <v>1050</v>
      </c>
      <c r="P71" s="3">
        <f>$F71*1.1</f>
        <v>1155</v>
      </c>
      <c r="Q71" s="3">
        <f>$F71*1.2</f>
        <v>1260</v>
      </c>
      <c r="R71" s="3">
        <f>$F71*1.3</f>
        <v>1365</v>
      </c>
      <c r="S71" s="3">
        <f>$F71*1.4</f>
        <v>1470</v>
      </c>
      <c r="T71" s="3">
        <f>$F71*1.5</f>
        <v>1575</v>
      </c>
      <c r="U71" s="3">
        <f>$F71*1.6</f>
        <v>1680</v>
      </c>
      <c r="V71" s="3">
        <f>$F71*1.7</f>
        <v>1785</v>
      </c>
      <c r="W71" s="3">
        <f>$F71*1.8</f>
        <v>1890</v>
      </c>
      <c r="X71" s="3">
        <f>$F71*1.9</f>
        <v>1995</v>
      </c>
      <c r="Y71" s="3">
        <f>$F71*2</f>
        <v>2100</v>
      </c>
    </row>
    <row r="72" spans="1:25" ht="54">
      <c r="A72" s="16">
        <v>70</v>
      </c>
      <c r="B72" s="17" t="s">
        <v>71</v>
      </c>
      <c r="C72" s="21" t="s">
        <v>64</v>
      </c>
      <c r="D72" s="18" t="s">
        <v>173</v>
      </c>
      <c r="E72" s="3">
        <v>700</v>
      </c>
      <c r="F72" s="3">
        <f>E72/2</f>
        <v>350</v>
      </c>
      <c r="G72" s="3">
        <f>$F72*1</f>
        <v>350</v>
      </c>
      <c r="H72" s="3">
        <f>$F72*1</f>
        <v>350</v>
      </c>
      <c r="I72" s="3">
        <f>$F72*1</f>
        <v>350</v>
      </c>
      <c r="J72" s="3">
        <f>$F72*1</f>
        <v>350</v>
      </c>
      <c r="K72" s="3">
        <f>$F72*1</f>
        <v>350</v>
      </c>
      <c r="L72" s="3">
        <f>$F72*1</f>
        <v>350</v>
      </c>
      <c r="M72" s="3">
        <f>$F72*1</f>
        <v>350</v>
      </c>
      <c r="N72" s="3">
        <f>$F72*1</f>
        <v>350</v>
      </c>
      <c r="O72" s="3">
        <f>$F72*1</f>
        <v>350</v>
      </c>
      <c r="P72" s="3">
        <f>$F72*1.1</f>
        <v>385.00000000000006</v>
      </c>
      <c r="Q72" s="3">
        <f>$F72*1.2</f>
        <v>420</v>
      </c>
      <c r="R72" s="3">
        <f>$F72*1.3</f>
        <v>455</v>
      </c>
      <c r="S72" s="3">
        <f>$F72*1.4</f>
        <v>489.99999999999994</v>
      </c>
      <c r="T72" s="3">
        <f>$F72*1.5</f>
        <v>525</v>
      </c>
      <c r="U72" s="3">
        <f>$F72*1.6</f>
        <v>560</v>
      </c>
      <c r="V72" s="3">
        <f>$F72*1.7</f>
        <v>595</v>
      </c>
      <c r="W72" s="3">
        <f>$F72*1.8</f>
        <v>630</v>
      </c>
      <c r="X72" s="3">
        <f>$F72*1.9</f>
        <v>665</v>
      </c>
      <c r="Y72" s="3">
        <f>$F72*2</f>
        <v>700</v>
      </c>
    </row>
    <row r="73" spans="1:25" ht="54">
      <c r="A73" s="16">
        <v>71</v>
      </c>
      <c r="B73" s="17" t="s">
        <v>72</v>
      </c>
      <c r="C73" s="21" t="s">
        <v>64</v>
      </c>
      <c r="D73" s="18" t="s">
        <v>174</v>
      </c>
      <c r="E73" s="3">
        <v>4900</v>
      </c>
      <c r="F73" s="3">
        <f>E73/2</f>
        <v>2450</v>
      </c>
      <c r="G73" s="3">
        <f>$F73*1</f>
        <v>2450</v>
      </c>
      <c r="H73" s="3">
        <f>$F73*1</f>
        <v>2450</v>
      </c>
      <c r="I73" s="3">
        <f>$F73*1</f>
        <v>2450</v>
      </c>
      <c r="J73" s="3">
        <f>$F73*1</f>
        <v>2450</v>
      </c>
      <c r="K73" s="3">
        <f>$F73*1</f>
        <v>2450</v>
      </c>
      <c r="L73" s="3">
        <f>$F73*1</f>
        <v>2450</v>
      </c>
      <c r="M73" s="3">
        <f>$F73*1</f>
        <v>2450</v>
      </c>
      <c r="N73" s="3">
        <f>$F73*1</f>
        <v>2450</v>
      </c>
      <c r="O73" s="3">
        <f>$F73*1</f>
        <v>2450</v>
      </c>
      <c r="P73" s="3">
        <f>$F73*1.1</f>
        <v>2695</v>
      </c>
      <c r="Q73" s="3">
        <f>$F73*1.2</f>
        <v>2940</v>
      </c>
      <c r="R73" s="3">
        <f>$F73*1.3</f>
        <v>3185</v>
      </c>
      <c r="S73" s="3">
        <f>$F73*1.4</f>
        <v>3430</v>
      </c>
      <c r="T73" s="3">
        <f>$F73*1.5</f>
        <v>3675</v>
      </c>
      <c r="U73" s="3">
        <f>$F73*1.6</f>
        <v>3920</v>
      </c>
      <c r="V73" s="3">
        <f>$F73*1.7</f>
        <v>4165</v>
      </c>
      <c r="W73" s="3">
        <f>$F73*1.8</f>
        <v>4410</v>
      </c>
      <c r="X73" s="3">
        <f>$F73*1.9</f>
        <v>4655</v>
      </c>
      <c r="Y73" s="3">
        <f>$F73*2</f>
        <v>4900</v>
      </c>
    </row>
    <row r="74" spans="1:25" ht="36">
      <c r="A74" s="16">
        <v>72</v>
      </c>
      <c r="B74" s="17" t="s">
        <v>74</v>
      </c>
      <c r="C74" s="21" t="s">
        <v>64</v>
      </c>
      <c r="D74" s="18" t="s">
        <v>175</v>
      </c>
      <c r="E74" s="3">
        <v>3500</v>
      </c>
      <c r="F74" s="3">
        <f>E74/2</f>
        <v>1750</v>
      </c>
      <c r="G74" s="3">
        <f>$F74*1</f>
        <v>1750</v>
      </c>
      <c r="H74" s="3">
        <f>$F74*1</f>
        <v>1750</v>
      </c>
      <c r="I74" s="3">
        <f>$F74*1</f>
        <v>1750</v>
      </c>
      <c r="J74" s="3">
        <f>$F74*1</f>
        <v>1750</v>
      </c>
      <c r="K74" s="3">
        <f>$F74*1</f>
        <v>1750</v>
      </c>
      <c r="L74" s="3">
        <f>$F74*1</f>
        <v>1750</v>
      </c>
      <c r="M74" s="3">
        <f>$F74*1</f>
        <v>1750</v>
      </c>
      <c r="N74" s="3">
        <f>$F74*1</f>
        <v>1750</v>
      </c>
      <c r="O74" s="3">
        <f>$F74*1</f>
        <v>1750</v>
      </c>
      <c r="P74" s="3">
        <f>$F74*1.1</f>
        <v>1925.0000000000002</v>
      </c>
      <c r="Q74" s="3">
        <f>$F74*1.2</f>
        <v>2100</v>
      </c>
      <c r="R74" s="3">
        <f>$F74*1.3</f>
        <v>2275</v>
      </c>
      <c r="S74" s="3">
        <f>$F74*1.4</f>
        <v>2450</v>
      </c>
      <c r="T74" s="3">
        <f>$F74*1.5</f>
        <v>2625</v>
      </c>
      <c r="U74" s="3">
        <f>$F74*1.6</f>
        <v>2800</v>
      </c>
      <c r="V74" s="3">
        <f>$F74*1.7</f>
        <v>2975</v>
      </c>
      <c r="W74" s="3">
        <f>$F74*1.8</f>
        <v>3150</v>
      </c>
      <c r="X74" s="3">
        <f>$F74*1.9</f>
        <v>3325</v>
      </c>
      <c r="Y74" s="3">
        <f>$F74*2</f>
        <v>3500</v>
      </c>
    </row>
    <row r="75" spans="1:25" ht="72">
      <c r="A75" s="16">
        <v>73</v>
      </c>
      <c r="B75" s="13" t="s">
        <v>75</v>
      </c>
      <c r="C75" s="21" t="s">
        <v>64</v>
      </c>
      <c r="D75" s="13" t="s">
        <v>176</v>
      </c>
      <c r="E75" s="3">
        <v>5600</v>
      </c>
      <c r="F75" s="3">
        <f>E75/2</f>
        <v>2800</v>
      </c>
      <c r="G75" s="3">
        <f>$F75*1</f>
        <v>2800</v>
      </c>
      <c r="H75" s="3">
        <f>$F75*1</f>
        <v>2800</v>
      </c>
      <c r="I75" s="3">
        <f>$F75*1</f>
        <v>2800</v>
      </c>
      <c r="J75" s="3">
        <f>$F75*1</f>
        <v>2800</v>
      </c>
      <c r="K75" s="3">
        <f>$F75*1</f>
        <v>2800</v>
      </c>
      <c r="L75" s="3">
        <f>$F75*1</f>
        <v>2800</v>
      </c>
      <c r="M75" s="3">
        <f>$F75*1</f>
        <v>2800</v>
      </c>
      <c r="N75" s="3">
        <f>$F75*1</f>
        <v>2800</v>
      </c>
      <c r="O75" s="3">
        <f>$F75*1</f>
        <v>2800</v>
      </c>
      <c r="P75" s="3">
        <f>$F75*1.1</f>
        <v>3080.0000000000005</v>
      </c>
      <c r="Q75" s="3">
        <f>$F75*1.2</f>
        <v>3360</v>
      </c>
      <c r="R75" s="3">
        <f>$F75*1.3</f>
        <v>3640</v>
      </c>
      <c r="S75" s="3">
        <f>$F75*1.4</f>
        <v>3919.9999999999995</v>
      </c>
      <c r="T75" s="3">
        <f>$F75*1.5</f>
        <v>4200</v>
      </c>
      <c r="U75" s="3">
        <f>$F75*1.6</f>
        <v>4480</v>
      </c>
      <c r="V75" s="3">
        <f>$F75*1.7</f>
        <v>4760</v>
      </c>
      <c r="W75" s="3">
        <f>$F75*1.8</f>
        <v>5040</v>
      </c>
      <c r="X75" s="3">
        <f>$F75*1.9</f>
        <v>5320</v>
      </c>
      <c r="Y75" s="3">
        <f>$F75*2</f>
        <v>5600</v>
      </c>
    </row>
    <row r="76" spans="1:25" ht="72">
      <c r="A76" s="16">
        <v>74</v>
      </c>
      <c r="B76" s="13" t="s">
        <v>76</v>
      </c>
      <c r="C76" s="21" t="s">
        <v>64</v>
      </c>
      <c r="D76" s="13" t="s">
        <v>177</v>
      </c>
      <c r="E76" s="3">
        <v>5600</v>
      </c>
      <c r="F76" s="3">
        <f>E76/2</f>
        <v>2800</v>
      </c>
      <c r="G76" s="3">
        <f>$F76*1</f>
        <v>2800</v>
      </c>
      <c r="H76" s="3">
        <f>$F76*1</f>
        <v>2800</v>
      </c>
      <c r="I76" s="3">
        <f>$F76*1</f>
        <v>2800</v>
      </c>
      <c r="J76" s="3">
        <f>$F76*1</f>
        <v>2800</v>
      </c>
      <c r="K76" s="3">
        <f>$F76*1</f>
        <v>2800</v>
      </c>
      <c r="L76" s="3">
        <f>$F76*1</f>
        <v>2800</v>
      </c>
      <c r="M76" s="3">
        <f>$F76*1</f>
        <v>2800</v>
      </c>
      <c r="N76" s="3">
        <f>$F76*1</f>
        <v>2800</v>
      </c>
      <c r="O76" s="3">
        <f>$F76*1</f>
        <v>2800</v>
      </c>
      <c r="P76" s="3">
        <f>$F76*1.1</f>
        <v>3080.0000000000005</v>
      </c>
      <c r="Q76" s="3">
        <f>$F76*1.2</f>
        <v>3360</v>
      </c>
      <c r="R76" s="3">
        <f>$F76*1.3</f>
        <v>3640</v>
      </c>
      <c r="S76" s="3">
        <f>$F76*1.4</f>
        <v>3919.9999999999995</v>
      </c>
      <c r="T76" s="3">
        <f>$F76*1.5</f>
        <v>4200</v>
      </c>
      <c r="U76" s="3">
        <f>$F76*1.6</f>
        <v>4480</v>
      </c>
      <c r="V76" s="3">
        <f>$F76*1.7</f>
        <v>4760</v>
      </c>
      <c r="W76" s="3">
        <f>$F76*1.8</f>
        <v>5040</v>
      </c>
      <c r="X76" s="3">
        <f>$F76*1.9</f>
        <v>5320</v>
      </c>
      <c r="Y76" s="3">
        <f>$F76*2</f>
        <v>5600</v>
      </c>
    </row>
    <row r="77" spans="1:25" ht="36">
      <c r="A77" s="16">
        <v>75</v>
      </c>
      <c r="B77" s="17" t="s">
        <v>77</v>
      </c>
      <c r="C77" s="21" t="s">
        <v>58</v>
      </c>
      <c r="D77" s="18" t="s">
        <v>178</v>
      </c>
      <c r="E77" s="3">
        <v>350</v>
      </c>
      <c r="F77" s="3">
        <f>E77/2</f>
        <v>175</v>
      </c>
      <c r="G77" s="3">
        <f>$F77*1</f>
        <v>175</v>
      </c>
      <c r="H77" s="3">
        <f>$F77*1</f>
        <v>175</v>
      </c>
      <c r="I77" s="3">
        <f>$F77*1</f>
        <v>175</v>
      </c>
      <c r="J77" s="3">
        <f>$F77*1</f>
        <v>175</v>
      </c>
      <c r="K77" s="3">
        <f>$F77*1</f>
        <v>175</v>
      </c>
      <c r="L77" s="3">
        <f>$F77*1</f>
        <v>175</v>
      </c>
      <c r="M77" s="3">
        <f>$F77*1</f>
        <v>175</v>
      </c>
      <c r="N77" s="3">
        <f>$F77*1</f>
        <v>175</v>
      </c>
      <c r="O77" s="3">
        <f>$F77*1</f>
        <v>175</v>
      </c>
      <c r="P77" s="3">
        <f>$F77*1.1</f>
        <v>192.50000000000003</v>
      </c>
      <c r="Q77" s="3">
        <f>$F77*1.2</f>
        <v>210</v>
      </c>
      <c r="R77" s="3">
        <f>$F77*1.3</f>
        <v>227.5</v>
      </c>
      <c r="S77" s="3">
        <f>$F77*1.4</f>
        <v>244.99999999999997</v>
      </c>
      <c r="T77" s="3">
        <f>$F77*1.5</f>
        <v>262.5</v>
      </c>
      <c r="U77" s="3">
        <f>$F77*1.6</f>
        <v>280</v>
      </c>
      <c r="V77" s="3">
        <f>$F77*1.7</f>
        <v>297.5</v>
      </c>
      <c r="W77" s="3">
        <f>$F77*1.8</f>
        <v>315</v>
      </c>
      <c r="X77" s="3">
        <f>$F77*1.9</f>
        <v>332.5</v>
      </c>
      <c r="Y77" s="3">
        <f>$F77*2</f>
        <v>350</v>
      </c>
    </row>
    <row r="78" spans="1:25" ht="36">
      <c r="A78" s="16">
        <v>76</v>
      </c>
      <c r="B78" s="17" t="s">
        <v>78</v>
      </c>
      <c r="C78" s="21" t="s">
        <v>58</v>
      </c>
      <c r="D78" s="18" t="s">
        <v>179</v>
      </c>
      <c r="E78" s="3">
        <v>350</v>
      </c>
      <c r="F78" s="3">
        <f>E78/2</f>
        <v>175</v>
      </c>
      <c r="G78" s="3">
        <f>$F78*1</f>
        <v>175</v>
      </c>
      <c r="H78" s="3">
        <f>$F78*1</f>
        <v>175</v>
      </c>
      <c r="I78" s="3">
        <f>$F78*1</f>
        <v>175</v>
      </c>
      <c r="J78" s="3">
        <f>$F78*1</f>
        <v>175</v>
      </c>
      <c r="K78" s="3">
        <f>$F78*1</f>
        <v>175</v>
      </c>
      <c r="L78" s="3">
        <f>$F78*1</f>
        <v>175</v>
      </c>
      <c r="M78" s="3">
        <f>$F78*1</f>
        <v>175</v>
      </c>
      <c r="N78" s="3">
        <f>$F78*1</f>
        <v>175</v>
      </c>
      <c r="O78" s="3">
        <f>$F78*1</f>
        <v>175</v>
      </c>
      <c r="P78" s="3">
        <f>$F78*1.1</f>
        <v>192.50000000000003</v>
      </c>
      <c r="Q78" s="3">
        <f>$F78*1.2</f>
        <v>210</v>
      </c>
      <c r="R78" s="3">
        <f>$F78*1.3</f>
        <v>227.5</v>
      </c>
      <c r="S78" s="3">
        <f>$F78*1.4</f>
        <v>244.99999999999997</v>
      </c>
      <c r="T78" s="3">
        <f>$F78*1.5</f>
        <v>262.5</v>
      </c>
      <c r="U78" s="3">
        <f>$F78*1.6</f>
        <v>280</v>
      </c>
      <c r="V78" s="3">
        <f>$F78*1.7</f>
        <v>297.5</v>
      </c>
      <c r="W78" s="3">
        <f>$F78*1.8</f>
        <v>315</v>
      </c>
      <c r="X78" s="3">
        <f>$F78*1.9</f>
        <v>332.5</v>
      </c>
      <c r="Y78" s="3">
        <f>$F78*2</f>
        <v>350</v>
      </c>
    </row>
    <row r="79" spans="1:25" ht="54">
      <c r="A79" s="16">
        <v>77</v>
      </c>
      <c r="B79" s="17" t="s">
        <v>79</v>
      </c>
      <c r="C79" s="21" t="s">
        <v>29</v>
      </c>
      <c r="D79" s="18" t="s">
        <v>180</v>
      </c>
      <c r="E79" s="3">
        <v>350</v>
      </c>
      <c r="F79" s="3">
        <f>E79/2</f>
        <v>175</v>
      </c>
      <c r="G79" s="3">
        <f>$F79*1</f>
        <v>175</v>
      </c>
      <c r="H79" s="3">
        <f>$F79*1</f>
        <v>175</v>
      </c>
      <c r="I79" s="3">
        <f>$F79*1</f>
        <v>175</v>
      </c>
      <c r="J79" s="3">
        <f>$F79*1</f>
        <v>175</v>
      </c>
      <c r="K79" s="3">
        <f>$F79*1</f>
        <v>175</v>
      </c>
      <c r="L79" s="3">
        <f>$F79*1</f>
        <v>175</v>
      </c>
      <c r="M79" s="3">
        <f>$F79*1</f>
        <v>175</v>
      </c>
      <c r="N79" s="3">
        <f>$F79*1</f>
        <v>175</v>
      </c>
      <c r="O79" s="3">
        <f>$F79*1</f>
        <v>175</v>
      </c>
      <c r="P79" s="3">
        <f>$F79*1.1</f>
        <v>192.50000000000003</v>
      </c>
      <c r="Q79" s="3">
        <f>$F79*1.2</f>
        <v>210</v>
      </c>
      <c r="R79" s="3">
        <f>$F79*1.3</f>
        <v>227.5</v>
      </c>
      <c r="S79" s="3">
        <f>$F79*1.4</f>
        <v>244.99999999999997</v>
      </c>
      <c r="T79" s="3">
        <f>$F79*1.5</f>
        <v>262.5</v>
      </c>
      <c r="U79" s="3">
        <f>$F79*1.6</f>
        <v>280</v>
      </c>
      <c r="V79" s="3">
        <f>$F79*1.7</f>
        <v>297.5</v>
      </c>
      <c r="W79" s="3">
        <f>$F79*1.8</f>
        <v>315</v>
      </c>
      <c r="X79" s="3">
        <f>$F79*1.9</f>
        <v>332.5</v>
      </c>
      <c r="Y79" s="3">
        <f>$F79*2</f>
        <v>350</v>
      </c>
    </row>
    <row r="80" spans="1:25" ht="72">
      <c r="A80" s="16">
        <v>78</v>
      </c>
      <c r="B80" s="17" t="s">
        <v>80</v>
      </c>
      <c r="C80" s="21" t="s">
        <v>29</v>
      </c>
      <c r="D80" s="18" t="s">
        <v>181</v>
      </c>
      <c r="E80" s="3">
        <v>2100</v>
      </c>
      <c r="F80" s="3">
        <f>E80/2</f>
        <v>1050</v>
      </c>
      <c r="G80" s="3">
        <f>$F80*1</f>
        <v>1050</v>
      </c>
      <c r="H80" s="3">
        <f>$F80*1</f>
        <v>1050</v>
      </c>
      <c r="I80" s="3">
        <f>$F80*1</f>
        <v>1050</v>
      </c>
      <c r="J80" s="3">
        <f>$F80*1</f>
        <v>1050</v>
      </c>
      <c r="K80" s="3">
        <f>$F80*1</f>
        <v>1050</v>
      </c>
      <c r="L80" s="3">
        <f>$F80*1</f>
        <v>1050</v>
      </c>
      <c r="M80" s="3">
        <f>$F80*1</f>
        <v>1050</v>
      </c>
      <c r="N80" s="3">
        <f>$F80*1</f>
        <v>1050</v>
      </c>
      <c r="O80" s="3">
        <f>$F80*1</f>
        <v>1050</v>
      </c>
      <c r="P80" s="3">
        <f>$F80*1.1</f>
        <v>1155</v>
      </c>
      <c r="Q80" s="3">
        <f>$F80*1.2</f>
        <v>1260</v>
      </c>
      <c r="R80" s="3">
        <f>$F80*1.3</f>
        <v>1365</v>
      </c>
      <c r="S80" s="3">
        <f>$F80*1.4</f>
        <v>1470</v>
      </c>
      <c r="T80" s="3">
        <f>$F80*1.5</f>
        <v>1575</v>
      </c>
      <c r="U80" s="3">
        <f>$F80*1.6</f>
        <v>1680</v>
      </c>
      <c r="V80" s="3">
        <f>$F80*1.7</f>
        <v>1785</v>
      </c>
      <c r="W80" s="3">
        <f>$F80*1.8</f>
        <v>1890</v>
      </c>
      <c r="X80" s="3">
        <f>$F80*1.9</f>
        <v>1995</v>
      </c>
      <c r="Y80" s="3">
        <f>$F80*2</f>
        <v>2100</v>
      </c>
    </row>
    <row r="81" spans="1:25" ht="54">
      <c r="A81" s="16">
        <v>79</v>
      </c>
      <c r="B81" s="17" t="s">
        <v>81</v>
      </c>
      <c r="C81" s="21" t="s">
        <v>29</v>
      </c>
      <c r="D81" s="18" t="s">
        <v>182</v>
      </c>
      <c r="E81" s="3">
        <v>2800</v>
      </c>
      <c r="F81" s="3">
        <f>E81/2</f>
        <v>1400</v>
      </c>
      <c r="G81" s="3">
        <f>$F81*1</f>
        <v>1400</v>
      </c>
      <c r="H81" s="3">
        <f>$F81*1</f>
        <v>1400</v>
      </c>
      <c r="I81" s="3">
        <f>$F81*1</f>
        <v>1400</v>
      </c>
      <c r="J81" s="3">
        <f>$F81*1</f>
        <v>1400</v>
      </c>
      <c r="K81" s="3">
        <f>$F81*1</f>
        <v>1400</v>
      </c>
      <c r="L81" s="3">
        <f>$F81*1</f>
        <v>1400</v>
      </c>
      <c r="M81" s="3">
        <f>$F81*1</f>
        <v>1400</v>
      </c>
      <c r="N81" s="3">
        <f>$F81*1</f>
        <v>1400</v>
      </c>
      <c r="O81" s="3">
        <f>$F81*1</f>
        <v>1400</v>
      </c>
      <c r="P81" s="3">
        <f>$F81*1.1</f>
        <v>1540.0000000000002</v>
      </c>
      <c r="Q81" s="3">
        <f>$F81*1.2</f>
        <v>1680</v>
      </c>
      <c r="R81" s="3">
        <f>$F81*1.3</f>
        <v>1820</v>
      </c>
      <c r="S81" s="3">
        <f>$F81*1.4</f>
        <v>1959.9999999999998</v>
      </c>
      <c r="T81" s="3">
        <f>$F81*1.5</f>
        <v>2100</v>
      </c>
      <c r="U81" s="3">
        <f>$F81*1.6</f>
        <v>2240</v>
      </c>
      <c r="V81" s="3">
        <f>$F81*1.7</f>
        <v>2380</v>
      </c>
      <c r="W81" s="3">
        <f>$F81*1.8</f>
        <v>2520</v>
      </c>
      <c r="X81" s="3">
        <f>$F81*1.9</f>
        <v>2660</v>
      </c>
      <c r="Y81" s="3">
        <f>$F81*2</f>
        <v>2800</v>
      </c>
    </row>
    <row r="82" spans="1:25" ht="90">
      <c r="A82" s="23">
        <v>80</v>
      </c>
      <c r="B82" s="17" t="s">
        <v>82</v>
      </c>
      <c r="C82" s="12" t="s">
        <v>59</v>
      </c>
      <c r="D82" s="18" t="s">
        <v>183</v>
      </c>
      <c r="E82" s="3">
        <v>5600</v>
      </c>
      <c r="F82" s="3">
        <f t="shared" ref="F82:F83" si="0">E82/2</f>
        <v>2800</v>
      </c>
      <c r="G82" s="3">
        <f t="shared" ref="G82:O83" si="1">$F82*1</f>
        <v>2800</v>
      </c>
      <c r="H82" s="3">
        <f t="shared" si="1"/>
        <v>2800</v>
      </c>
      <c r="I82" s="3">
        <f t="shared" si="1"/>
        <v>2800</v>
      </c>
      <c r="J82" s="3">
        <f t="shared" si="1"/>
        <v>2800</v>
      </c>
      <c r="K82" s="3">
        <f t="shared" si="1"/>
        <v>2800</v>
      </c>
      <c r="L82" s="3">
        <f t="shared" si="1"/>
        <v>2800</v>
      </c>
      <c r="M82" s="3">
        <f t="shared" si="1"/>
        <v>2800</v>
      </c>
      <c r="N82" s="3">
        <f t="shared" si="1"/>
        <v>2800</v>
      </c>
      <c r="O82" s="3">
        <f t="shared" si="1"/>
        <v>2800</v>
      </c>
      <c r="P82" s="3">
        <f t="shared" ref="P82:P83" si="2">$F82*1.1</f>
        <v>3080.0000000000005</v>
      </c>
      <c r="Q82" s="3">
        <f t="shared" ref="Q82:Q83" si="3">$F82*1.2</f>
        <v>3360</v>
      </c>
      <c r="R82" s="3">
        <f t="shared" ref="R82:R83" si="4">$F82*1.3</f>
        <v>3640</v>
      </c>
      <c r="S82" s="3">
        <f t="shared" ref="S82:S83" si="5">$F82*1.4</f>
        <v>3919.9999999999995</v>
      </c>
      <c r="T82" s="3">
        <f t="shared" ref="T82:T83" si="6">$F82*1.5</f>
        <v>4200</v>
      </c>
      <c r="U82" s="3">
        <f t="shared" ref="U82:U83" si="7">$F82*1.6</f>
        <v>4480</v>
      </c>
      <c r="V82" s="3">
        <f t="shared" ref="V82:V83" si="8">$F82*1.7</f>
        <v>4760</v>
      </c>
      <c r="W82" s="3">
        <f t="shared" ref="W82:W83" si="9">$F82*1.8</f>
        <v>5040</v>
      </c>
      <c r="X82" s="3">
        <f t="shared" ref="X82:X83" si="10">$F82*1.9</f>
        <v>5320</v>
      </c>
      <c r="Y82" s="3">
        <f t="shared" ref="Y82:Y83" si="11">$F82*2</f>
        <v>5600</v>
      </c>
    </row>
    <row r="83" spans="1:25" ht="72">
      <c r="A83" s="16">
        <v>81</v>
      </c>
      <c r="B83" s="17" t="s">
        <v>184</v>
      </c>
      <c r="C83" s="21" t="s">
        <v>58</v>
      </c>
      <c r="D83" s="18" t="s">
        <v>185</v>
      </c>
      <c r="E83" s="3">
        <v>21000</v>
      </c>
      <c r="F83" s="3">
        <f t="shared" si="0"/>
        <v>10500</v>
      </c>
      <c r="G83" s="3">
        <f t="shared" si="1"/>
        <v>10500</v>
      </c>
      <c r="H83" s="3">
        <f t="shared" si="1"/>
        <v>10500</v>
      </c>
      <c r="I83" s="3">
        <f t="shared" si="1"/>
        <v>10500</v>
      </c>
      <c r="J83" s="3">
        <f t="shared" si="1"/>
        <v>10500</v>
      </c>
      <c r="K83" s="3">
        <f t="shared" si="1"/>
        <v>10500</v>
      </c>
      <c r="L83" s="3">
        <f t="shared" si="1"/>
        <v>10500</v>
      </c>
      <c r="M83" s="3">
        <f t="shared" si="1"/>
        <v>10500</v>
      </c>
      <c r="N83" s="3">
        <f t="shared" si="1"/>
        <v>10500</v>
      </c>
      <c r="O83" s="3">
        <f t="shared" si="1"/>
        <v>10500</v>
      </c>
      <c r="P83" s="3">
        <f t="shared" si="2"/>
        <v>11550.000000000002</v>
      </c>
      <c r="Q83" s="3">
        <f t="shared" si="3"/>
        <v>12600</v>
      </c>
      <c r="R83" s="3">
        <f t="shared" si="4"/>
        <v>13650</v>
      </c>
      <c r="S83" s="3">
        <f t="shared" si="5"/>
        <v>14699.999999999998</v>
      </c>
      <c r="T83" s="3">
        <f t="shared" si="6"/>
        <v>15750</v>
      </c>
      <c r="U83" s="3">
        <f t="shared" si="7"/>
        <v>16800</v>
      </c>
      <c r="V83" s="3">
        <f t="shared" si="8"/>
        <v>17850</v>
      </c>
      <c r="W83" s="3">
        <f t="shared" si="9"/>
        <v>18900</v>
      </c>
      <c r="X83" s="3">
        <f t="shared" si="10"/>
        <v>19950</v>
      </c>
      <c r="Y83" s="3">
        <f t="shared" si="11"/>
        <v>21000</v>
      </c>
    </row>
    <row r="86" spans="1:25" ht="18">
      <c r="C86" s="22" t="s">
        <v>188</v>
      </c>
      <c r="D86" s="22"/>
    </row>
    <row r="87" spans="1:25" ht="54">
      <c r="C87" s="15" t="s">
        <v>189</v>
      </c>
      <c r="D87" s="13" t="s">
        <v>190</v>
      </c>
    </row>
    <row r="88" spans="1:25" ht="36">
      <c r="C88" s="14">
        <v>2</v>
      </c>
      <c r="D88" s="13" t="s">
        <v>191</v>
      </c>
    </row>
    <row r="89" spans="1:25" ht="36">
      <c r="C89" s="14">
        <v>3</v>
      </c>
      <c r="D89" s="13" t="s">
        <v>193</v>
      </c>
    </row>
    <row r="90" spans="1:25" ht="18">
      <c r="C90" s="14">
        <v>4</v>
      </c>
      <c r="D90" s="13" t="s">
        <v>192</v>
      </c>
    </row>
    <row r="91" spans="1:25" ht="18">
      <c r="C91" s="14">
        <v>5</v>
      </c>
      <c r="D91" s="13" t="s">
        <v>200</v>
      </c>
    </row>
    <row r="92" spans="1:25">
      <c r="C92" s="14"/>
    </row>
    <row r="95" spans="1:25" ht="18">
      <c r="C95" s="22" t="s">
        <v>194</v>
      </c>
      <c r="D95" s="22"/>
    </row>
    <row r="96" spans="1:25" ht="18">
      <c r="C96" s="14"/>
      <c r="D96" s="13" t="s">
        <v>199</v>
      </c>
    </row>
    <row r="97" spans="3:4" ht="18">
      <c r="C97" s="14"/>
      <c r="D97" s="13" t="s">
        <v>195</v>
      </c>
    </row>
    <row r="98" spans="3:4" ht="18">
      <c r="D98" s="13" t="s">
        <v>196</v>
      </c>
    </row>
    <row r="99" spans="3:4" ht="18">
      <c r="D99" s="13" t="s">
        <v>197</v>
      </c>
    </row>
    <row r="100" spans="3:4" ht="18">
      <c r="D100" s="13" t="s">
        <v>198</v>
      </c>
    </row>
    <row r="102" spans="3:4" ht="18">
      <c r="C102" s="22" t="s">
        <v>201</v>
      </c>
      <c r="D102" s="22"/>
    </row>
    <row r="103" spans="3:4">
      <c r="C103" s="15">
        <v>1</v>
      </c>
      <c r="D103" s="2" t="s">
        <v>202</v>
      </c>
    </row>
    <row r="104" spans="3:4">
      <c r="C104" s="14">
        <v>2</v>
      </c>
      <c r="D104" s="2" t="s">
        <v>203</v>
      </c>
    </row>
    <row r="105" spans="3:4" ht="30">
      <c r="C105" s="14">
        <v>3</v>
      </c>
      <c r="D105" s="2" t="s">
        <v>204</v>
      </c>
    </row>
  </sheetData>
  <autoFilter ref="C1:C78"/>
  <mergeCells count="5">
    <mergeCell ref="G1:N1"/>
    <mergeCell ref="O1:X1"/>
    <mergeCell ref="C86:D86"/>
    <mergeCell ref="C95:D95"/>
    <mergeCell ref="C102:D10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K26" sqref="K26"/>
    </sheetView>
  </sheetViews>
  <sheetFormatPr baseColWidth="10" defaultRowHeight="15" x14ac:dyDescent="0"/>
  <cols>
    <col min="1" max="1" width="6.33203125" customWidth="1"/>
    <col min="2" max="2" width="29.33203125" customWidth="1"/>
    <col min="3" max="3" width="11.83203125" style="3" customWidth="1"/>
    <col min="5" max="5" width="14" customWidth="1"/>
  </cols>
  <sheetData>
    <row r="1" spans="1:5">
      <c r="A1" s="1" t="s">
        <v>126</v>
      </c>
      <c r="B1" s="1" t="s">
        <v>130</v>
      </c>
      <c r="C1" s="1" t="s">
        <v>139</v>
      </c>
      <c r="D1" t="s">
        <v>132</v>
      </c>
      <c r="E1" t="s">
        <v>131</v>
      </c>
    </row>
    <row r="2" spans="1:5">
      <c r="A2" s="3">
        <v>1</v>
      </c>
      <c r="B2" t="s">
        <v>0</v>
      </c>
      <c r="C2" s="3">
        <v>350</v>
      </c>
      <c r="D2" s="3">
        <v>1</v>
      </c>
      <c r="E2" s="3" t="s">
        <v>128</v>
      </c>
    </row>
    <row r="3" spans="1:5">
      <c r="B3" t="s">
        <v>0</v>
      </c>
      <c r="C3" s="3">
        <v>350</v>
      </c>
      <c r="D3" s="3">
        <v>2</v>
      </c>
      <c r="E3" s="3" t="s">
        <v>128</v>
      </c>
    </row>
    <row r="4" spans="1:5">
      <c r="B4" t="s">
        <v>0</v>
      </c>
      <c r="C4" s="3">
        <v>350</v>
      </c>
      <c r="D4" s="3">
        <v>3</v>
      </c>
      <c r="E4" s="3" t="s">
        <v>128</v>
      </c>
    </row>
    <row r="5" spans="1:5">
      <c r="B5" t="s">
        <v>0</v>
      </c>
      <c r="C5" s="3">
        <v>350</v>
      </c>
      <c r="D5" s="3">
        <v>4</v>
      </c>
      <c r="E5" s="3" t="s">
        <v>128</v>
      </c>
    </row>
    <row r="6" spans="1:5">
      <c r="B6" t="s">
        <v>0</v>
      </c>
      <c r="C6" s="3">
        <v>350</v>
      </c>
      <c r="D6" s="3">
        <v>5</v>
      </c>
      <c r="E6" s="3" t="s">
        <v>128</v>
      </c>
    </row>
    <row r="7" spans="1:5">
      <c r="B7" t="s">
        <v>0</v>
      </c>
      <c r="C7" s="3">
        <v>350</v>
      </c>
      <c r="D7" s="3">
        <v>6</v>
      </c>
      <c r="E7" s="3" t="s">
        <v>128</v>
      </c>
    </row>
    <row r="8" spans="1:5">
      <c r="B8" t="s">
        <v>0</v>
      </c>
      <c r="C8" s="3">
        <v>350</v>
      </c>
      <c r="D8" s="3">
        <v>7</v>
      </c>
      <c r="E8" s="3" t="s">
        <v>128</v>
      </c>
    </row>
    <row r="9" spans="1:5">
      <c r="B9" t="s">
        <v>0</v>
      </c>
      <c r="C9" s="3">
        <v>350</v>
      </c>
      <c r="D9" s="3">
        <v>8</v>
      </c>
      <c r="E9" s="3" t="s">
        <v>128</v>
      </c>
    </row>
    <row r="10" spans="1:5">
      <c r="B10" t="s">
        <v>0</v>
      </c>
      <c r="C10" s="3">
        <v>350</v>
      </c>
      <c r="D10" s="3">
        <v>1</v>
      </c>
      <c r="E10" s="3" t="s">
        <v>127</v>
      </c>
    </row>
    <row r="11" spans="1:5">
      <c r="B11" t="s">
        <v>0</v>
      </c>
      <c r="C11" s="3">
        <v>385.00000000000006</v>
      </c>
      <c r="D11" s="3">
        <v>2</v>
      </c>
      <c r="E11" s="3" t="s">
        <v>127</v>
      </c>
    </row>
    <row r="12" spans="1:5">
      <c r="B12" t="s">
        <v>0</v>
      </c>
      <c r="C12" s="3">
        <v>420</v>
      </c>
      <c r="D12" s="3">
        <v>3</v>
      </c>
      <c r="E12" s="3" t="s">
        <v>127</v>
      </c>
    </row>
    <row r="13" spans="1:5">
      <c r="B13" t="s">
        <v>0</v>
      </c>
      <c r="C13" s="3">
        <v>455</v>
      </c>
      <c r="D13" s="3">
        <v>4</v>
      </c>
      <c r="E13" s="3" t="s">
        <v>127</v>
      </c>
    </row>
    <row r="14" spans="1:5">
      <c r="B14" t="s">
        <v>0</v>
      </c>
      <c r="C14" s="3">
        <v>489.99999999999994</v>
      </c>
      <c r="D14" s="3">
        <v>5</v>
      </c>
      <c r="E14" s="3" t="s">
        <v>127</v>
      </c>
    </row>
    <row r="15" spans="1:5">
      <c r="B15" t="s">
        <v>0</v>
      </c>
      <c r="C15" s="3">
        <v>525</v>
      </c>
      <c r="D15" s="3">
        <v>6</v>
      </c>
      <c r="E15" s="3" t="s">
        <v>127</v>
      </c>
    </row>
    <row r="16" spans="1:5">
      <c r="B16" t="s">
        <v>0</v>
      </c>
      <c r="C16" s="3">
        <v>560</v>
      </c>
      <c r="D16" s="3">
        <v>7</v>
      </c>
      <c r="E16" s="3" t="s">
        <v>127</v>
      </c>
    </row>
    <row r="17" spans="2:5">
      <c r="B17" t="s">
        <v>0</v>
      </c>
      <c r="C17" s="3">
        <v>595</v>
      </c>
      <c r="D17" s="3">
        <v>8</v>
      </c>
      <c r="E17" s="3" t="s">
        <v>127</v>
      </c>
    </row>
    <row r="18" spans="2:5">
      <c r="B18" t="s">
        <v>0</v>
      </c>
      <c r="C18" s="3">
        <v>630</v>
      </c>
      <c r="D18" s="3">
        <v>9</v>
      </c>
      <c r="E18" s="3" t="s">
        <v>127</v>
      </c>
    </row>
    <row r="19" spans="2:5">
      <c r="B19" t="s">
        <v>0</v>
      </c>
      <c r="C19" s="3">
        <v>665</v>
      </c>
      <c r="D19" s="3">
        <v>10</v>
      </c>
      <c r="E19" s="3" t="s">
        <v>127</v>
      </c>
    </row>
    <row r="20" spans="2:5">
      <c r="B20" t="s">
        <v>0</v>
      </c>
      <c r="C20" s="3">
        <v>700</v>
      </c>
      <c r="D20" s="3">
        <v>1</v>
      </c>
      <c r="E20" s="3" t="s">
        <v>129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F22" sqref="F22"/>
    </sheetView>
  </sheetViews>
  <sheetFormatPr baseColWidth="10" defaultRowHeight="15" x14ac:dyDescent="0"/>
  <sheetData>
    <row r="2" spans="2:5">
      <c r="C2" t="s">
        <v>133</v>
      </c>
    </row>
    <row r="3" spans="2:5">
      <c r="B3" t="s">
        <v>134</v>
      </c>
      <c r="C3" t="s">
        <v>135</v>
      </c>
      <c r="D3" t="s">
        <v>136</v>
      </c>
      <c r="E3" t="s">
        <v>137</v>
      </c>
    </row>
    <row r="4" spans="2:5">
      <c r="B4">
        <v>1</v>
      </c>
      <c r="C4" s="3">
        <v>2</v>
      </c>
      <c r="D4" s="3">
        <v>1</v>
      </c>
      <c r="E4" s="3">
        <v>1</v>
      </c>
    </row>
    <row r="5" spans="2:5">
      <c r="B5">
        <v>2</v>
      </c>
      <c r="C5" s="3" t="s">
        <v>138</v>
      </c>
      <c r="D5" s="3">
        <v>1.1000000000000001</v>
      </c>
      <c r="E5" s="3">
        <v>1</v>
      </c>
    </row>
    <row r="6" spans="2:5">
      <c r="B6">
        <v>3</v>
      </c>
      <c r="C6" s="3" t="s">
        <v>138</v>
      </c>
      <c r="D6" s="3">
        <v>1.2</v>
      </c>
      <c r="E6" s="3">
        <v>1</v>
      </c>
    </row>
    <row r="7" spans="2:5">
      <c r="B7">
        <v>4</v>
      </c>
      <c r="C7" s="3" t="s">
        <v>138</v>
      </c>
      <c r="D7" s="3">
        <v>1.3</v>
      </c>
      <c r="E7" s="3">
        <v>1</v>
      </c>
    </row>
    <row r="8" spans="2:5">
      <c r="B8">
        <v>5</v>
      </c>
      <c r="C8" s="3" t="s">
        <v>138</v>
      </c>
      <c r="D8" s="3">
        <v>1.4</v>
      </c>
      <c r="E8" s="3">
        <v>1</v>
      </c>
    </row>
    <row r="9" spans="2:5">
      <c r="B9">
        <v>6</v>
      </c>
      <c r="C9" s="3" t="s">
        <v>138</v>
      </c>
      <c r="D9" s="3">
        <v>1.5</v>
      </c>
      <c r="E9" s="3">
        <v>1</v>
      </c>
    </row>
    <row r="10" spans="2:5">
      <c r="B10">
        <v>7</v>
      </c>
      <c r="C10" s="3" t="s">
        <v>138</v>
      </c>
      <c r="D10" s="3">
        <v>1.6</v>
      </c>
      <c r="E10" s="3">
        <v>1</v>
      </c>
    </row>
    <row r="11" spans="2:5">
      <c r="B11">
        <v>8</v>
      </c>
      <c r="C11" s="3" t="s">
        <v>138</v>
      </c>
      <c r="D11" s="3">
        <v>1.7</v>
      </c>
      <c r="E11">
        <v>1</v>
      </c>
    </row>
    <row r="12" spans="2:5">
      <c r="B12">
        <v>9</v>
      </c>
      <c r="C12" s="3" t="s">
        <v>138</v>
      </c>
      <c r="D12" s="3">
        <v>1.8</v>
      </c>
    </row>
    <row r="13" spans="2:5">
      <c r="B13">
        <v>10</v>
      </c>
      <c r="C13" s="3" t="s">
        <v>138</v>
      </c>
      <c r="D13" s="3">
        <v>1.9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сенсоры</vt:lpstr>
      <vt:lpstr>предложения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Obuhov</dc:creator>
  <cp:lastModifiedBy>Konstantin Obuhov</cp:lastModifiedBy>
  <dcterms:created xsi:type="dcterms:W3CDTF">2017-01-22T12:04:22Z</dcterms:created>
  <dcterms:modified xsi:type="dcterms:W3CDTF">2017-06-20T16:05:04Z</dcterms:modified>
</cp:coreProperties>
</file>